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https://lasallemx-my.sharepoint.com/personal/margarita_arias_lasalle_mx/Documents/Desktop/BBV 2/Inicio de trámite SEP/Trámites 2022/MEXICO FAMADYC Nov22/Diseño grafico digital/"/>
    </mc:Choice>
  </mc:AlternateContent>
  <xr:revisionPtr revIDLastSave="17" documentId="11_8F4EC061F1B1597F59B2D9F0FBD0F1DA6753A661" xr6:coauthVersionLast="47" xr6:coauthVersionMax="47" xr10:uidLastSave="{5E56A15A-A891-4C87-A58C-317956584B41}"/>
  <bookViews>
    <workbookView xWindow="-120" yWindow="-120" windowWidth="29040" windowHeight="15840" tabRatio="421" xr2:uid="{00000000-000D-0000-FFFF-FFFF00000000}"/>
  </bookViews>
  <sheets>
    <sheet name="Hoja1" sheetId="33" r:id="rId1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56" i="33" l="1"/>
  <c r="AO56" i="33"/>
  <c r="AI56" i="33"/>
  <c r="AC56" i="33"/>
  <c r="W56" i="33"/>
  <c r="Q56" i="33"/>
  <c r="K56" i="33"/>
  <c r="E56" i="33"/>
  <c r="AU58" i="33"/>
  <c r="AB21" i="33"/>
  <c r="AT21" i="33"/>
  <c r="AT19" i="33"/>
  <c r="AN19" i="33"/>
  <c r="AH19" i="33"/>
  <c r="AB19" i="33"/>
  <c r="AI58" i="33"/>
  <c r="AC58" i="33"/>
  <c r="W58" i="33"/>
  <c r="Q58" i="33"/>
  <c r="K58" i="33"/>
  <c r="E58" i="33"/>
  <c r="AZ21" i="33"/>
  <c r="AO58" i="33"/>
  <c r="BE57" i="33"/>
  <c r="BE56" i="33"/>
  <c r="BE59" i="33"/>
  <c r="BE58" i="33"/>
  <c r="AZ54" i="33"/>
  <c r="AT54" i="33"/>
  <c r="AZ52" i="33"/>
  <c r="AT52" i="33"/>
  <c r="AH49" i="33"/>
  <c r="AB49" i="33"/>
  <c r="V49" i="33"/>
  <c r="AN46" i="33"/>
  <c r="AH46" i="33"/>
  <c r="AB46" i="33"/>
  <c r="P46" i="33"/>
  <c r="J46" i="33"/>
  <c r="AN41" i="33"/>
  <c r="AH41" i="33"/>
  <c r="AH43" i="33"/>
  <c r="P41" i="33"/>
  <c r="P38" i="33"/>
  <c r="J38" i="33"/>
  <c r="P36" i="33"/>
  <c r="J36" i="33"/>
  <c r="AB34" i="33"/>
  <c r="V34" i="33"/>
  <c r="P34" i="33"/>
  <c r="J34" i="33"/>
  <c r="AN31" i="33"/>
  <c r="AZ31" i="33"/>
  <c r="AZ29" i="33"/>
  <c r="AN29" i="33"/>
  <c r="AH29" i="33"/>
  <c r="V26" i="33"/>
  <c r="AT24" i="33"/>
  <c r="V24" i="33"/>
  <c r="P19" i="33"/>
  <c r="J19" i="33"/>
  <c r="AT16" i="33"/>
  <c r="AZ16" i="33"/>
  <c r="AH16" i="33"/>
  <c r="AN16" i="33"/>
  <c r="J16" i="33"/>
  <c r="AB13" i="33"/>
  <c r="V13" i="33"/>
  <c r="V11" i="33"/>
  <c r="P11" i="33"/>
  <c r="J11" i="33"/>
  <c r="AB8" i="33"/>
  <c r="V8" i="33"/>
  <c r="AZ6" i="33"/>
  <c r="AT6" i="33"/>
  <c r="AN6" i="33"/>
  <c r="AH6" i="33"/>
  <c r="AB6" i="33"/>
  <c r="V6" i="33"/>
  <c r="P6" i="33"/>
  <c r="J6" i="33"/>
  <c r="W60" i="33"/>
  <c r="W61" i="33"/>
  <c r="AU61" i="33"/>
  <c r="AU60" i="33"/>
  <c r="E60" i="33"/>
  <c r="E61" i="33"/>
  <c r="AC60" i="33"/>
  <c r="AC61" i="33"/>
  <c r="Q61" i="33"/>
  <c r="Q60" i="33"/>
  <c r="K60" i="33"/>
  <c r="K61" i="33"/>
  <c r="AI60" i="33"/>
  <c r="AI61" i="33"/>
  <c r="AO60" i="33"/>
  <c r="AO61" i="33"/>
  <c r="BE61" i="33"/>
  <c r="BE60" i="33"/>
</calcChain>
</file>

<file path=xl/sharedStrings.xml><?xml version="1.0" encoding="utf-8"?>
<sst xmlns="http://schemas.openxmlformats.org/spreadsheetml/2006/main" count="278" uniqueCount="99">
  <si>
    <t>UNIVERSIDAD LA SALLE MÉXICO
 LICENCIATURA EN DISEÑO GRÁFICO DIGITAL, Plan 2022</t>
  </si>
  <si>
    <t>LÍNEAS CURRICULARES</t>
  </si>
  <si>
    <r>
      <t>1</t>
    </r>
    <r>
      <rPr>
        <b/>
        <vertAlign val="superscript"/>
        <sz val="7"/>
        <rFont val="Arial"/>
        <family val="2"/>
      </rPr>
      <t>er</t>
    </r>
    <r>
      <rPr>
        <b/>
        <sz val="7"/>
        <rFont val="Arial"/>
        <family val="2"/>
      </rPr>
      <t xml:space="preserve"> Semestre</t>
    </r>
  </si>
  <si>
    <t>2° Semestre</t>
  </si>
  <si>
    <r>
      <t>3</t>
    </r>
    <r>
      <rPr>
        <b/>
        <vertAlign val="superscript"/>
        <sz val="7"/>
        <rFont val="Arial"/>
        <family val="2"/>
      </rPr>
      <t>er</t>
    </r>
    <r>
      <rPr>
        <b/>
        <sz val="7"/>
        <rFont val="Arial"/>
        <family val="2"/>
      </rPr>
      <t xml:space="preserve"> Semestre</t>
    </r>
  </si>
  <si>
    <t>4° Semestre</t>
  </si>
  <si>
    <t>5° Semestre</t>
  </si>
  <si>
    <t>6° Semestre</t>
  </si>
  <si>
    <t>7° Semestre</t>
  </si>
  <si>
    <t>8° Semestre</t>
  </si>
  <si>
    <t>ÁREA COMÚN *</t>
  </si>
  <si>
    <t>Taller de Comunicación</t>
  </si>
  <si>
    <t>Taller de Creatividad</t>
  </si>
  <si>
    <t>La Persona en un Mundo Globalizado</t>
  </si>
  <si>
    <t>Identidad Lasallista</t>
  </si>
  <si>
    <t>Taller de Bioética y Perspectiva de Género</t>
  </si>
  <si>
    <t>Taller de Emprendimiento, Empleabilidad y Sostenibilidad</t>
  </si>
  <si>
    <t>Ética en la Vida Profesional</t>
  </si>
  <si>
    <t>Optativa Electiva</t>
  </si>
  <si>
    <t>hd:</t>
  </si>
  <si>
    <t>hi:</t>
  </si>
  <si>
    <t>c</t>
  </si>
  <si>
    <t>c:</t>
  </si>
  <si>
    <t>Lengua Extranjera I</t>
  </si>
  <si>
    <t>Lengua Extranjera II</t>
  </si>
  <si>
    <t>ÁREA   PROFESIONALIZANTE</t>
  </si>
  <si>
    <t>TEORÍA</t>
  </si>
  <si>
    <t>Arte y Actualidad</t>
  </si>
  <si>
    <t>Evolución Histórica del Diseño</t>
  </si>
  <si>
    <t>Fundamentos de Experiencias de Usuario</t>
  </si>
  <si>
    <t>Semiótica del Signo Visual</t>
  </si>
  <si>
    <t>Retórica del Mensaje Visual</t>
  </si>
  <si>
    <t>PENSAMIENTO</t>
  </si>
  <si>
    <t>Diseño Socialmente Responsable</t>
  </si>
  <si>
    <t>Diseño Circular</t>
  </si>
  <si>
    <t>Big Data Aplicada a Proyectos de Diseño</t>
  </si>
  <si>
    <t>Temas Selectos de Diseño</t>
  </si>
  <si>
    <t>PROYECTOS</t>
  </si>
  <si>
    <t>Taller Básico
de Diseño I</t>
  </si>
  <si>
    <t>Taller Básico
de Diseño II</t>
  </si>
  <si>
    <t>Taller de Diseño y Producción Editorial</t>
  </si>
  <si>
    <t>Taller de Gráfica Aplicada al Envase y Empaque</t>
  </si>
  <si>
    <t>Taller de Campañas Publicitarias</t>
  </si>
  <si>
    <t xml:space="preserve">Taller de Visualización de Datos e Información </t>
  </si>
  <si>
    <t>Taller de Identidad de Marca</t>
  </si>
  <si>
    <t>Taller de Investigación Aplicada al Diseño</t>
  </si>
  <si>
    <t>Proyecto Terminal Colaborativo</t>
  </si>
  <si>
    <t>LABORATORIOS</t>
  </si>
  <si>
    <t>Laboratorio de Pensamiento de Diseño</t>
  </si>
  <si>
    <t>Laboratorio de Tecnologías Emergentes e Innovación</t>
  </si>
  <si>
    <t>Laboratorio de Tipografía y Diseño Editorial</t>
  </si>
  <si>
    <t>ESTRATEGIA</t>
  </si>
  <si>
    <t xml:space="preserve">Estrategias de Diseño y Mercadotecnia </t>
  </si>
  <si>
    <t>Gestión de Proyectos de Diseño</t>
  </si>
  <si>
    <t>Formación para el Campo Profesional</t>
  </si>
  <si>
    <t>Estrategias de Diseño para Contenidos de Redes Sociales</t>
  </si>
  <si>
    <t>Comercialización del Diseño y Administración Financiera de Servicios</t>
  </si>
  <si>
    <t>DIBUJO Y 
REPRESENTACIÓN</t>
  </si>
  <si>
    <t>Dibujo de Representación</t>
  </si>
  <si>
    <t>Dibujo Aplicado al Diseño</t>
  </si>
  <si>
    <t xml:space="preserve"> Ilustración Análoga</t>
  </si>
  <si>
    <t xml:space="preserve"> Ilustración Digital</t>
  </si>
  <si>
    <t>Geometría y Materialidad I</t>
  </si>
  <si>
    <t>Geometría y
Materialidad II</t>
  </si>
  <si>
    <t>Antropometría y Dibujo de Figura Humana</t>
  </si>
  <si>
    <t>Fundamentos de Tipografía y Composición</t>
  </si>
  <si>
    <t>NARRATIVA</t>
  </si>
  <si>
    <t>Técnicas de Expresión Plástica para la Representación</t>
  </si>
  <si>
    <t>Técnicas Análogas de Animación</t>
  </si>
  <si>
    <t>Técnicas Digitales de Animación</t>
  </si>
  <si>
    <t>Narrativa Audiovisual</t>
  </si>
  <si>
    <t>DIGITAL</t>
  </si>
  <si>
    <t>Imagen Digital para el Diseño</t>
  </si>
  <si>
    <t>Tecnologías Aplicadas a la Fotografía</t>
  </si>
  <si>
    <t>Diseño de Experiencias de Usuario</t>
  </si>
  <si>
    <t>Fundamentos de Modelado Digital 3D</t>
  </si>
  <si>
    <t>Modelado Digital 3D Avanzado</t>
  </si>
  <si>
    <t>PRODUCCIÓN</t>
  </si>
  <si>
    <t xml:space="preserve">Producción Fotográfica </t>
  </si>
  <si>
    <t>Técnicas para la Producción Gráfica</t>
  </si>
  <si>
    <t>Sistemas para la Producción Gráfica</t>
  </si>
  <si>
    <t>ÁREA DE 
PROFUNDIZACIÓN</t>
  </si>
  <si>
    <t>Materia I Área de Profundización</t>
  </si>
  <si>
    <t>Materia III Área de Profundización</t>
  </si>
  <si>
    <t>Materia II Área de Profundización</t>
  </si>
  <si>
    <t>Materia IV Área de Profundización</t>
  </si>
  <si>
    <t>HRS. SEMANA CLASE</t>
  </si>
  <si>
    <r>
      <t>Total</t>
    </r>
    <r>
      <rPr>
        <vertAlign val="superscript"/>
        <sz val="6"/>
        <rFont val="Arial"/>
        <family val="2"/>
      </rPr>
      <t xml:space="preserve">1 </t>
    </r>
    <r>
      <rPr>
        <sz val="7"/>
        <rFont val="Arial"/>
        <family val="2"/>
      </rPr>
      <t xml:space="preserve">= </t>
    </r>
    <r>
      <rPr>
        <b/>
        <sz val="7"/>
        <rFont val="Arial"/>
        <family val="2"/>
      </rPr>
      <t>3528</t>
    </r>
  </si>
  <si>
    <r>
      <t xml:space="preserve">Prom. sema/sem ≈ </t>
    </r>
    <r>
      <rPr>
        <b/>
        <sz val="8"/>
        <rFont val="Arial"/>
        <family val="2"/>
      </rPr>
      <t>27.5</t>
    </r>
  </si>
  <si>
    <t>HRS. SEMANA INDEP APROX.</t>
  </si>
  <si>
    <r>
      <t>Total</t>
    </r>
    <r>
      <rPr>
        <vertAlign val="superscript"/>
        <sz val="6"/>
        <rFont val="Arial"/>
        <family val="2"/>
      </rPr>
      <t xml:space="preserve">1 </t>
    </r>
    <r>
      <rPr>
        <sz val="7"/>
        <rFont val="Arial"/>
        <family val="2"/>
      </rPr>
      <t xml:space="preserve">≈ </t>
    </r>
    <r>
      <rPr>
        <b/>
        <sz val="8"/>
        <rFont val="Arial"/>
        <family val="2"/>
      </rPr>
      <t>1956</t>
    </r>
  </si>
  <si>
    <r>
      <t xml:space="preserve">Prom. sema/sem ≈ </t>
    </r>
    <r>
      <rPr>
        <b/>
        <sz val="8"/>
        <rFont val="Arial"/>
        <family val="2"/>
      </rPr>
      <t>15</t>
    </r>
  </si>
  <si>
    <t>CRÉDITOS</t>
  </si>
  <si>
    <r>
      <t xml:space="preserve">Total Lic.= </t>
    </r>
    <r>
      <rPr>
        <b/>
        <sz val="8"/>
        <rFont val="Arial"/>
        <family val="2"/>
      </rPr>
      <t>342.75</t>
    </r>
  </si>
  <si>
    <t>ASIGNATURAS</t>
  </si>
  <si>
    <r>
      <t xml:space="preserve">Total a cursar = </t>
    </r>
    <r>
      <rPr>
        <b/>
        <sz val="8"/>
        <rFont val="Arial"/>
        <family val="2"/>
      </rPr>
      <t>61</t>
    </r>
  </si>
  <si>
    <t>* Bloques: Pensamiento y Comunicación; Emprendedores y Sustentabilidad; Lengua Extranjera; Humanismo y Sociedad</t>
  </si>
  <si>
    <r>
      <t>1</t>
    </r>
    <r>
      <rPr>
        <sz val="7"/>
        <rFont val="Arial"/>
        <family val="2"/>
      </rPr>
      <t xml:space="preserve"> 18 sema. x semestre</t>
    </r>
  </si>
  <si>
    <t>Pensamiento de  Diseño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</si>
</sst>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_ ;\-0.00\ "/>
    <numFmt numFmtId="165" formatCode="0.0"/>
    <numFmt numFmtId="166" formatCode="0.000"/>
    <numFmt numFmtId="167" formatCode="0.0_ ;\-0.0\ "/>
    <numFmt numFmtId="168" formatCode="0_ ;\-0\ "/>
  </numFmts>
  <fonts count="23" x14ac:knownFonts="1">
    <font>
      <sz val="10"/>
      <name val="Arial"/>
    </font>
    <font>
      <sz val="8"/>
      <name val="Arial"/>
      <family val="2"/>
    </font>
    <font>
      <sz val="7"/>
      <name val="Arial"/>
      <family val="2"/>
    </font>
    <font>
      <sz val="5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sz val="4.5"/>
      <name val="Arial"/>
      <family val="2"/>
    </font>
    <font>
      <b/>
      <sz val="6"/>
      <name val="Arial"/>
      <family val="2"/>
    </font>
    <font>
      <b/>
      <sz val="8"/>
      <name val="Arial"/>
      <family val="2"/>
    </font>
    <font>
      <vertAlign val="superscript"/>
      <sz val="6"/>
      <name val="Arial"/>
      <family val="2"/>
    </font>
    <font>
      <b/>
      <sz val="14"/>
      <name val="Arial Black"/>
      <family val="2"/>
    </font>
    <font>
      <b/>
      <i/>
      <sz val="6.5"/>
      <name val="Arial"/>
      <family val="2"/>
    </font>
    <font>
      <sz val="6.5"/>
      <name val="Arial"/>
      <family val="2"/>
    </font>
    <font>
      <b/>
      <sz val="7.5"/>
      <name val="Arial"/>
      <family val="2"/>
    </font>
    <font>
      <b/>
      <vertAlign val="superscript"/>
      <sz val="7"/>
      <name val="Arial"/>
      <family val="2"/>
    </font>
    <font>
      <b/>
      <i/>
      <sz val="6"/>
      <name val="Arial"/>
      <family val="2"/>
    </font>
    <font>
      <b/>
      <sz val="16"/>
      <name val="Arial"/>
      <family val="2"/>
    </font>
    <font>
      <i/>
      <sz val="8"/>
      <name val="Arial Black"/>
      <family val="2"/>
    </font>
    <font>
      <b/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6"/>
      <color theme="0"/>
      <name val="Arial"/>
      <family val="2"/>
    </font>
    <font>
      <i/>
      <sz val="6.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3" fillId="0" borderId="0" xfId="0" applyFont="1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1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1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/>
    </xf>
    <xf numFmtId="0" fontId="3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center"/>
    </xf>
    <xf numFmtId="0" fontId="7" fillId="3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2" fillId="3" borderId="0" xfId="0" applyFont="1" applyFill="1"/>
    <xf numFmtId="0" fontId="2" fillId="3" borderId="0" xfId="0" applyFont="1" applyFill="1" applyAlignment="1">
      <alignment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top" wrapText="1"/>
    </xf>
    <xf numFmtId="0" fontId="4" fillId="3" borderId="0" xfId="0" applyFont="1" applyFill="1"/>
    <xf numFmtId="49" fontId="8" fillId="3" borderId="3" xfId="0" applyNumberFormat="1" applyFont="1" applyFill="1" applyBorder="1" applyAlignment="1">
      <alignment horizontal="right" vertical="center" wrapText="1"/>
    </xf>
    <xf numFmtId="0" fontId="8" fillId="3" borderId="4" xfId="0" applyFont="1" applyFill="1" applyBorder="1" applyAlignment="1">
      <alignment horizontal="left" vertical="center" wrapText="1"/>
    </xf>
    <xf numFmtId="49" fontId="8" fillId="3" borderId="4" xfId="0" applyNumberFormat="1" applyFont="1" applyFill="1" applyBorder="1" applyAlignment="1">
      <alignment horizontal="right" vertical="center" wrapText="1"/>
    </xf>
    <xf numFmtId="165" fontId="8" fillId="3" borderId="1" xfId="0" applyNumberFormat="1" applyFont="1" applyFill="1" applyBorder="1" applyAlignment="1">
      <alignment horizontal="left" vertical="center" wrapText="1"/>
    </xf>
    <xf numFmtId="1" fontId="8" fillId="3" borderId="1" xfId="0" applyNumberFormat="1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left"/>
    </xf>
    <xf numFmtId="0" fontId="1" fillId="3" borderId="0" xfId="0" applyFont="1" applyFill="1"/>
    <xf numFmtId="0" fontId="3" fillId="3" borderId="0" xfId="0" applyFont="1" applyFill="1"/>
    <xf numFmtId="0" fontId="3" fillId="3" borderId="0" xfId="0" applyFont="1" applyFill="1" applyAlignment="1">
      <alignment vertical="center" wrapText="1"/>
    </xf>
    <xf numFmtId="0" fontId="19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 wrapText="1"/>
    </xf>
    <xf numFmtId="0" fontId="7" fillId="3" borderId="0" xfId="0" applyFont="1" applyFill="1" applyAlignment="1">
      <alignment horizontal="center" vertical="center"/>
    </xf>
    <xf numFmtId="166" fontId="20" fillId="3" borderId="0" xfId="0" applyNumberFormat="1" applyFont="1" applyFill="1" applyAlignment="1">
      <alignment horizontal="left" vertical="center" wrapText="1"/>
    </xf>
    <xf numFmtId="2" fontId="20" fillId="3" borderId="0" xfId="0" applyNumberFormat="1" applyFont="1" applyFill="1" applyAlignment="1">
      <alignment horizontal="left" vertical="center" wrapText="1"/>
    </xf>
    <xf numFmtId="1" fontId="20" fillId="3" borderId="0" xfId="0" applyNumberFormat="1" applyFont="1" applyFill="1" applyAlignment="1">
      <alignment horizontal="left" vertical="center" wrapText="1"/>
    </xf>
    <xf numFmtId="166" fontId="8" fillId="3" borderId="0" xfId="0" applyNumberFormat="1" applyFont="1" applyFill="1" applyAlignment="1">
      <alignment horizontal="left" vertical="center" wrapText="1"/>
    </xf>
    <xf numFmtId="0" fontId="21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2" fillId="4" borderId="21" xfId="0" applyFont="1" applyFill="1" applyBorder="1" applyAlignment="1">
      <alignment vertical="center" wrapText="1"/>
    </xf>
    <xf numFmtId="0" fontId="2" fillId="4" borderId="8" xfId="0" applyFont="1" applyFill="1" applyBorder="1" applyAlignment="1">
      <alignment vertical="center" wrapText="1"/>
    </xf>
    <xf numFmtId="49" fontId="8" fillId="3" borderId="0" xfId="0" applyNumberFormat="1" applyFont="1" applyFill="1" applyAlignment="1">
      <alignment horizontal="right" vertical="center" wrapText="1"/>
    </xf>
    <xf numFmtId="0" fontId="8" fillId="3" borderId="0" xfId="0" applyFont="1" applyFill="1" applyAlignment="1">
      <alignment horizontal="left" vertical="center" wrapText="1"/>
    </xf>
    <xf numFmtId="165" fontId="8" fillId="3" borderId="0" xfId="0" applyNumberFormat="1" applyFont="1" applyFill="1" applyAlignment="1">
      <alignment horizontal="left" vertical="center" wrapText="1"/>
    </xf>
    <xf numFmtId="0" fontId="3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/>
    <xf numFmtId="0" fontId="6" fillId="3" borderId="0" xfId="0" applyFont="1" applyFill="1" applyAlignment="1">
      <alignment vertical="center" wrapText="1"/>
    </xf>
    <xf numFmtId="0" fontId="19" fillId="3" borderId="0" xfId="0" applyFont="1" applyFill="1" applyAlignment="1">
      <alignment horizontal="left" vertical="center" wrapText="1"/>
    </xf>
    <xf numFmtId="49" fontId="8" fillId="5" borderId="3" xfId="0" applyNumberFormat="1" applyFont="1" applyFill="1" applyBorder="1" applyAlignment="1">
      <alignment horizontal="right" vertical="center" wrapText="1"/>
    </xf>
    <xf numFmtId="0" fontId="8" fillId="5" borderId="4" xfId="0" applyFont="1" applyFill="1" applyBorder="1" applyAlignment="1">
      <alignment horizontal="left" vertical="center" wrapText="1"/>
    </xf>
    <xf numFmtId="49" fontId="8" fillId="5" borderId="4" xfId="0" applyNumberFormat="1" applyFont="1" applyFill="1" applyBorder="1" applyAlignment="1">
      <alignment horizontal="right" vertical="center" wrapText="1"/>
    </xf>
    <xf numFmtId="165" fontId="8" fillId="5" borderId="1" xfId="0" applyNumberFormat="1" applyFont="1" applyFill="1" applyBorder="1" applyAlignment="1">
      <alignment horizontal="left" vertical="center" wrapText="1"/>
    </xf>
    <xf numFmtId="49" fontId="8" fillId="0" borderId="3" xfId="0" applyNumberFormat="1" applyFont="1" applyFill="1" applyBorder="1" applyAlignment="1">
      <alignment horizontal="right" vertical="center" wrapText="1"/>
    </xf>
    <xf numFmtId="0" fontId="8" fillId="0" borderId="4" xfId="0" applyFont="1" applyFill="1" applyBorder="1" applyAlignment="1">
      <alignment horizontal="left" vertical="center" wrapText="1"/>
    </xf>
    <xf numFmtId="49" fontId="8" fillId="0" borderId="4" xfId="0" applyNumberFormat="1" applyFont="1" applyFill="1" applyBorder="1" applyAlignment="1">
      <alignment horizontal="right" vertical="center" wrapText="1"/>
    </xf>
    <xf numFmtId="165" fontId="8" fillId="0" borderId="1" xfId="0" applyNumberFormat="1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49" fontId="8" fillId="3" borderId="0" xfId="0" applyNumberFormat="1" applyFont="1" applyFill="1" applyAlignment="1">
      <alignment horizontal="center" vertical="center" wrapText="1"/>
    </xf>
    <xf numFmtId="0" fontId="8" fillId="3" borderId="0" xfId="0" applyFont="1" applyFill="1" applyAlignment="1">
      <alignment horizontal="left" vertical="top" wrapText="1"/>
    </xf>
    <xf numFmtId="0" fontId="7" fillId="3" borderId="0" xfId="0" applyFont="1" applyFill="1" applyAlignment="1">
      <alignment horizontal="left" vertical="center" wrapText="1"/>
    </xf>
    <xf numFmtId="167" fontId="18" fillId="2" borderId="11" xfId="0" applyNumberFormat="1" applyFont="1" applyFill="1" applyBorder="1" applyAlignment="1">
      <alignment horizontal="center" vertical="center" wrapText="1"/>
    </xf>
    <xf numFmtId="167" fontId="18" fillId="2" borderId="12" xfId="0" applyNumberFormat="1" applyFont="1" applyFill="1" applyBorder="1" applyAlignment="1">
      <alignment horizontal="center" vertical="center" wrapText="1"/>
    </xf>
    <xf numFmtId="167" fontId="18" fillId="2" borderId="13" xfId="0" applyNumberFormat="1" applyFont="1" applyFill="1" applyBorder="1" applyAlignment="1">
      <alignment horizontal="center" vertical="center" wrapText="1"/>
    </xf>
    <xf numFmtId="167" fontId="18" fillId="2" borderId="14" xfId="0" applyNumberFormat="1" applyFont="1" applyFill="1" applyBorder="1" applyAlignment="1">
      <alignment horizontal="center" vertical="center" wrapText="1"/>
    </xf>
    <xf numFmtId="167" fontId="18" fillId="2" borderId="15" xfId="0" applyNumberFormat="1" applyFont="1" applyFill="1" applyBorder="1" applyAlignment="1">
      <alignment horizontal="center" vertical="center" wrapText="1"/>
    </xf>
    <xf numFmtId="167" fontId="18" fillId="2" borderId="16" xfId="0" applyNumberFormat="1" applyFont="1" applyFill="1" applyBorder="1" applyAlignment="1">
      <alignment horizontal="center" vertical="center" wrapText="1"/>
    </xf>
    <xf numFmtId="168" fontId="18" fillId="2" borderId="11" xfId="0" applyNumberFormat="1" applyFont="1" applyFill="1" applyBorder="1" applyAlignment="1">
      <alignment horizontal="center" vertical="center" wrapText="1"/>
    </xf>
    <xf numFmtId="168" fontId="18" fillId="2" borderId="12" xfId="0" applyNumberFormat="1" applyFont="1" applyFill="1" applyBorder="1" applyAlignment="1">
      <alignment horizontal="center" vertical="center" wrapText="1"/>
    </xf>
    <xf numFmtId="168" fontId="18" fillId="2" borderId="13" xfId="0" applyNumberFormat="1" applyFont="1" applyFill="1" applyBorder="1" applyAlignment="1">
      <alignment horizontal="center" vertical="center" wrapText="1"/>
    </xf>
    <xf numFmtId="168" fontId="18" fillId="2" borderId="14" xfId="0" applyNumberFormat="1" applyFont="1" applyFill="1" applyBorder="1" applyAlignment="1">
      <alignment horizontal="center" vertical="center" wrapText="1"/>
    </xf>
    <xf numFmtId="168" fontId="18" fillId="2" borderId="15" xfId="0" applyNumberFormat="1" applyFont="1" applyFill="1" applyBorder="1" applyAlignment="1">
      <alignment horizontal="center" vertical="center" wrapText="1"/>
    </xf>
    <xf numFmtId="168" fontId="18" fillId="2" borderId="16" xfId="0" applyNumberFormat="1" applyFont="1" applyFill="1" applyBorder="1" applyAlignment="1">
      <alignment horizontal="center" vertical="center" wrapText="1"/>
    </xf>
    <xf numFmtId="164" fontId="18" fillId="2" borderId="11" xfId="0" applyNumberFormat="1" applyFont="1" applyFill="1" applyBorder="1" applyAlignment="1">
      <alignment horizontal="center" vertical="center" wrapText="1"/>
    </xf>
    <xf numFmtId="164" fontId="18" fillId="2" borderId="12" xfId="0" applyNumberFormat="1" applyFont="1" applyFill="1" applyBorder="1" applyAlignment="1">
      <alignment horizontal="center" vertical="center" wrapText="1"/>
    </xf>
    <xf numFmtId="164" fontId="18" fillId="2" borderId="13" xfId="0" applyNumberFormat="1" applyFont="1" applyFill="1" applyBorder="1" applyAlignment="1">
      <alignment horizontal="center" vertical="center" wrapText="1"/>
    </xf>
    <xf numFmtId="164" fontId="18" fillId="2" borderId="14" xfId="0" applyNumberFormat="1" applyFont="1" applyFill="1" applyBorder="1" applyAlignment="1">
      <alignment horizontal="center" vertical="center" wrapText="1"/>
    </xf>
    <xf numFmtId="164" fontId="18" fillId="2" borderId="15" xfId="0" applyNumberFormat="1" applyFont="1" applyFill="1" applyBorder="1" applyAlignment="1">
      <alignment horizontal="center" vertical="center" wrapText="1"/>
    </xf>
    <xf numFmtId="164" fontId="18" fillId="2" borderId="16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167" fontId="18" fillId="2" borderId="19" xfId="0" applyNumberFormat="1" applyFont="1" applyFill="1" applyBorder="1" applyAlignment="1">
      <alignment horizontal="center" vertical="center" wrapText="1"/>
    </xf>
    <xf numFmtId="167" fontId="18" fillId="2" borderId="0" xfId="0" applyNumberFormat="1" applyFont="1" applyFill="1" applyAlignment="1">
      <alignment horizontal="center" vertical="center" wrapText="1"/>
    </xf>
    <xf numFmtId="167" fontId="18" fillId="2" borderId="20" xfId="0" applyNumberFormat="1" applyFont="1" applyFill="1" applyBorder="1" applyAlignment="1">
      <alignment horizontal="center" vertical="center" wrapText="1"/>
    </xf>
    <xf numFmtId="49" fontId="8" fillId="5" borderId="5" xfId="0" applyNumberFormat="1" applyFont="1" applyFill="1" applyBorder="1" applyAlignment="1">
      <alignment horizontal="center" vertical="center" wrapText="1"/>
    </xf>
    <xf numFmtId="49" fontId="8" fillId="5" borderId="6" xfId="0" applyNumberFormat="1" applyFont="1" applyFill="1" applyBorder="1" applyAlignment="1">
      <alignment horizontal="center" vertical="center" wrapText="1"/>
    </xf>
    <xf numFmtId="49" fontId="8" fillId="5" borderId="7" xfId="0" applyNumberFormat="1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 wrapText="1"/>
    </xf>
    <xf numFmtId="168" fontId="18" fillId="2" borderId="19" xfId="0" applyNumberFormat="1" applyFont="1" applyFill="1" applyBorder="1" applyAlignment="1">
      <alignment horizontal="center" vertical="center" wrapText="1"/>
    </xf>
    <xf numFmtId="168" fontId="18" fillId="2" borderId="0" xfId="0" applyNumberFormat="1" applyFont="1" applyFill="1" applyAlignment="1">
      <alignment horizontal="center" vertical="center" wrapText="1"/>
    </xf>
    <xf numFmtId="168" fontId="18" fillId="2" borderId="20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vertical="center" wrapText="1"/>
    </xf>
    <xf numFmtId="49" fontId="8" fillId="3" borderId="6" xfId="0" applyNumberFormat="1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2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/>
    </xf>
    <xf numFmtId="0" fontId="5" fillId="3" borderId="0" xfId="0" applyFont="1" applyFill="1" applyAlignment="1">
      <alignment horizontal="left" vertical="center" textRotation="255" wrapText="1"/>
    </xf>
    <xf numFmtId="0" fontId="3" fillId="0" borderId="0" xfId="0" applyFont="1" applyFill="1" applyAlignment="1">
      <alignment horizont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8" fillId="5" borderId="0" xfId="0" applyNumberFormat="1" applyFont="1" applyFill="1" applyAlignment="1">
      <alignment horizontal="center" vertical="center" wrapText="1"/>
    </xf>
    <xf numFmtId="49" fontId="7" fillId="3" borderId="0" xfId="0" applyNumberFormat="1" applyFont="1" applyFill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49" fontId="8" fillId="0" borderId="0" xfId="0" applyNumberFormat="1" applyFont="1" applyFill="1" applyAlignment="1">
      <alignment horizontal="center" vertical="center" wrapText="1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BACC6"/>
      <color rgb="FF00FF00"/>
      <color rgb="FFD9D9D9"/>
      <color rgb="FFFABF8F"/>
      <color rgb="FFDA9694"/>
      <color rgb="FF538DD5"/>
      <color rgb="FF92CDDC"/>
      <color rgb="FFC4BD97"/>
      <color rgb="FF9BBB5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961571</xdr:colOff>
      <xdr:row>9</xdr:row>
      <xdr:rowOff>9525</xdr:rowOff>
    </xdr:from>
    <xdr:to>
      <xdr:col>4</xdr:col>
      <xdr:colOff>8182</xdr:colOff>
      <xdr:row>12</xdr:row>
      <xdr:rowOff>117928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000-000002000000}"/>
            </a:ext>
            <a:ext uri="{147F2762-F138-4A5C-976F-8EAC2B608ADB}">
              <a16:predDERef xmlns:a16="http://schemas.microsoft.com/office/drawing/2014/main" pred="{8034D4DF-0E97-487E-A859-72906102525C}"/>
            </a:ext>
          </a:extLst>
        </xdr:cNvPr>
        <xdr:cNvSpPr>
          <a:spLocks/>
        </xdr:cNvSpPr>
      </xdr:nvSpPr>
      <xdr:spPr bwMode="auto">
        <a:xfrm>
          <a:off x="1133021" y="2085975"/>
          <a:ext cx="161036" cy="1232353"/>
        </a:xfrm>
        <a:prstGeom prst="leftBrace">
          <a:avLst>
            <a:gd name="adj1" fmla="val 1783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992907</xdr:colOff>
      <xdr:row>17</xdr:row>
      <xdr:rowOff>9527</xdr:rowOff>
    </xdr:from>
    <xdr:to>
      <xdr:col>4</xdr:col>
      <xdr:colOff>8246</xdr:colOff>
      <xdr:row>21</xdr:row>
      <xdr:rowOff>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00000000-0008-0000-0000-000003000000}"/>
            </a:ext>
            <a:ext uri="{147F2762-F138-4A5C-976F-8EAC2B608ADB}">
              <a16:predDERef xmlns:a16="http://schemas.microsoft.com/office/drawing/2014/main" pred="{DEE923BB-9961-41F4-9B9C-F8CD122E4EF3}"/>
            </a:ext>
          </a:extLst>
        </xdr:cNvPr>
        <xdr:cNvSpPr>
          <a:spLocks/>
        </xdr:cNvSpPr>
      </xdr:nvSpPr>
      <xdr:spPr bwMode="auto">
        <a:xfrm>
          <a:off x="1164357" y="4829177"/>
          <a:ext cx="129764" cy="1247773"/>
        </a:xfrm>
        <a:prstGeom prst="leftBrace">
          <a:avLst>
            <a:gd name="adj1" fmla="val 1183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992907</xdr:colOff>
      <xdr:row>44</xdr:row>
      <xdr:rowOff>0</xdr:rowOff>
    </xdr:from>
    <xdr:to>
      <xdr:col>4</xdr:col>
      <xdr:colOff>4881</xdr:colOff>
      <xdr:row>45</xdr:row>
      <xdr:rowOff>117928</xdr:rowOff>
    </xdr:to>
    <xdr:sp macro="" textlink="">
      <xdr:nvSpPr>
        <xdr:cNvPr id="4" name="AutoShape 9">
          <a:extLst>
            <a:ext uri="{FF2B5EF4-FFF2-40B4-BE49-F238E27FC236}">
              <a16:creationId xmlns:a16="http://schemas.microsoft.com/office/drawing/2014/main" id="{00000000-0008-0000-0000-000004000000}"/>
            </a:ext>
            <a:ext uri="{147F2762-F138-4A5C-976F-8EAC2B608ADB}">
              <a16:predDERef xmlns:a16="http://schemas.microsoft.com/office/drawing/2014/main" pred="{8E0E41F3-4616-460A-953A-FCE054D64542}"/>
            </a:ext>
          </a:extLst>
        </xdr:cNvPr>
        <xdr:cNvSpPr>
          <a:spLocks/>
        </xdr:cNvSpPr>
      </xdr:nvSpPr>
      <xdr:spPr bwMode="auto">
        <a:xfrm>
          <a:off x="1164357" y="11906250"/>
          <a:ext cx="126399" cy="546553"/>
        </a:xfrm>
        <a:prstGeom prst="leftBrace">
          <a:avLst>
            <a:gd name="adj1" fmla="val 1183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28574</xdr:colOff>
      <xdr:row>9</xdr:row>
      <xdr:rowOff>9525</xdr:rowOff>
    </xdr:from>
    <xdr:to>
      <xdr:col>2</xdr:col>
      <xdr:colOff>22338</xdr:colOff>
      <xdr:row>54</xdr:row>
      <xdr:rowOff>25977</xdr:rowOff>
    </xdr:to>
    <xdr:sp macro="" textlink="">
      <xdr:nvSpPr>
        <xdr:cNvPr id="5" name="AutoShape 86">
          <a:extLst>
            <a:ext uri="{FF2B5EF4-FFF2-40B4-BE49-F238E27FC236}">
              <a16:creationId xmlns:a16="http://schemas.microsoft.com/office/drawing/2014/main" id="{00000000-0008-0000-0000-000005000000}"/>
            </a:ext>
            <a:ext uri="{147F2762-F138-4A5C-976F-8EAC2B608ADB}">
              <a16:predDERef xmlns:a16="http://schemas.microsoft.com/office/drawing/2014/main" pred="{6E9B443B-CF75-4B03-98BC-D6CA571F7DB4}"/>
            </a:ext>
          </a:extLst>
        </xdr:cNvPr>
        <xdr:cNvSpPr>
          <a:spLocks/>
        </xdr:cNvSpPr>
      </xdr:nvSpPr>
      <xdr:spPr bwMode="auto">
        <a:xfrm>
          <a:off x="152399" y="2085975"/>
          <a:ext cx="41389" cy="12360852"/>
        </a:xfrm>
        <a:prstGeom prst="leftBrace">
          <a:avLst>
            <a:gd name="adj1" fmla="val 10812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1004454</xdr:colOff>
      <xdr:row>4</xdr:row>
      <xdr:rowOff>11546</xdr:rowOff>
    </xdr:from>
    <xdr:to>
      <xdr:col>4</xdr:col>
      <xdr:colOff>8181</xdr:colOff>
      <xdr:row>8</xdr:row>
      <xdr:rowOff>23091</xdr:rowOff>
    </xdr:to>
    <xdr:sp macro="" textlink="">
      <xdr:nvSpPr>
        <xdr:cNvPr id="6" name="AutoShape 12">
          <a:extLst>
            <a:ext uri="{FF2B5EF4-FFF2-40B4-BE49-F238E27FC236}">
              <a16:creationId xmlns:a16="http://schemas.microsoft.com/office/drawing/2014/main" id="{00000000-0008-0000-0000-000006000000}"/>
            </a:ext>
            <a:ext uri="{147F2762-F138-4A5C-976F-8EAC2B608ADB}">
              <a16:predDERef xmlns:a16="http://schemas.microsoft.com/office/drawing/2014/main" pred="{BE7556F3-4CC5-4F73-AB2F-198B684E4B00}"/>
            </a:ext>
          </a:extLst>
        </xdr:cNvPr>
        <xdr:cNvSpPr>
          <a:spLocks/>
        </xdr:cNvSpPr>
      </xdr:nvSpPr>
      <xdr:spPr bwMode="auto">
        <a:xfrm>
          <a:off x="1166379" y="897371"/>
          <a:ext cx="127677" cy="1078345"/>
        </a:xfrm>
        <a:prstGeom prst="leftBrace">
          <a:avLst>
            <a:gd name="adj1" fmla="val 12000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2</xdr:col>
      <xdr:colOff>992907</xdr:colOff>
      <xdr:row>32</xdr:row>
      <xdr:rowOff>0</xdr:rowOff>
    </xdr:from>
    <xdr:to>
      <xdr:col>3</xdr:col>
      <xdr:colOff>77452</xdr:colOff>
      <xdr:row>38</xdr:row>
      <xdr:rowOff>11546</xdr:rowOff>
    </xdr:to>
    <xdr:sp macro="" textlink="">
      <xdr:nvSpPr>
        <xdr:cNvPr id="7" name="AutoShape 40">
          <a:extLst>
            <a:ext uri="{FF2B5EF4-FFF2-40B4-BE49-F238E27FC236}">
              <a16:creationId xmlns:a16="http://schemas.microsoft.com/office/drawing/2014/main" id="{00000000-0008-0000-0000-000007000000}"/>
            </a:ext>
            <a:ext uri="{147F2762-F138-4A5C-976F-8EAC2B608ADB}">
              <a16:predDERef xmlns:a16="http://schemas.microsoft.com/office/drawing/2014/main" pred="{9E575F9F-C6F6-4967-9CBF-449FAD97A3FC}"/>
            </a:ext>
          </a:extLst>
        </xdr:cNvPr>
        <xdr:cNvSpPr>
          <a:spLocks/>
        </xdr:cNvSpPr>
      </xdr:nvSpPr>
      <xdr:spPr bwMode="auto">
        <a:xfrm>
          <a:off x="1164357" y="9410700"/>
          <a:ext cx="75145" cy="1640321"/>
        </a:xfrm>
        <a:prstGeom prst="leftBrace">
          <a:avLst>
            <a:gd name="adj1" fmla="val 15000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142345</xdr:colOff>
      <xdr:row>17</xdr:row>
      <xdr:rowOff>226042</xdr:rowOff>
    </xdr:from>
    <xdr:to>
      <xdr:col>10</xdr:col>
      <xdr:colOff>189970</xdr:colOff>
      <xdr:row>17</xdr:row>
      <xdr:rowOff>226042</xdr:rowOff>
    </xdr:to>
    <xdr:cxnSp macro="">
      <xdr:nvCxnSpPr>
        <xdr:cNvPr id="9" name="30 Conector recto de flecha">
          <a:extLst>
            <a:ext uri="{FF2B5EF4-FFF2-40B4-BE49-F238E27FC236}">
              <a16:creationId xmlns:a16="http://schemas.microsoft.com/office/drawing/2014/main" id="{00000000-0008-0000-0000-000009000000}"/>
            </a:ext>
            <a:ext uri="{147F2762-F138-4A5C-976F-8EAC2B608ADB}">
              <a16:predDERef xmlns:a16="http://schemas.microsoft.com/office/drawing/2014/main" pred="{488D6AA9-61AC-414A-A5D0-9CE28D1F61BA}"/>
            </a:ext>
          </a:extLst>
        </xdr:cNvPr>
        <xdr:cNvCxnSpPr/>
      </xdr:nvCxnSpPr>
      <xdr:spPr bwMode="auto">
        <a:xfrm>
          <a:off x="2342620" y="3883642"/>
          <a:ext cx="361950" cy="0"/>
        </a:xfrm>
        <a:prstGeom prst="straightConnector1">
          <a:avLst/>
        </a:prstGeom>
        <a:solidFill>
          <a:srgbClr val="FFFFCC"/>
        </a:solidFill>
        <a:ln w="15875" cap="flat" cmpd="sng" algn="ctr">
          <a:solidFill>
            <a:schemeClr val="tx1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21</xdr:col>
      <xdr:colOff>178037</xdr:colOff>
      <xdr:row>6</xdr:row>
      <xdr:rowOff>275958</xdr:rowOff>
    </xdr:from>
    <xdr:to>
      <xdr:col>23</xdr:col>
      <xdr:colOff>3114</xdr:colOff>
      <xdr:row>6</xdr:row>
      <xdr:rowOff>275958</xdr:rowOff>
    </xdr:to>
    <xdr:cxnSp macro="">
      <xdr:nvCxnSpPr>
        <xdr:cNvPr id="10" name="23 Conector recto de flecha">
          <a:extLst>
            <a:ext uri="{FF2B5EF4-FFF2-40B4-BE49-F238E27FC236}">
              <a16:creationId xmlns:a16="http://schemas.microsoft.com/office/drawing/2014/main" id="{00000000-0008-0000-0000-00000A000000}"/>
            </a:ext>
            <a:ext uri="{147F2762-F138-4A5C-976F-8EAC2B608ADB}">
              <a16:predDERef xmlns:a16="http://schemas.microsoft.com/office/drawing/2014/main" pred="{419B427B-5FC2-400C-B791-917EB96756DD}"/>
            </a:ext>
          </a:extLst>
        </xdr:cNvPr>
        <xdr:cNvCxnSpPr/>
      </xdr:nvCxnSpPr>
      <xdr:spPr bwMode="auto">
        <a:xfrm>
          <a:off x="5197712" y="1742808"/>
          <a:ext cx="358477" cy="0"/>
        </a:xfrm>
        <a:prstGeom prst="straightConnector1">
          <a:avLst/>
        </a:prstGeom>
        <a:solidFill>
          <a:srgbClr val="FFFFCC"/>
        </a:solidFill>
        <a:ln w="15875" cap="flat" cmpd="sng" algn="ctr">
          <a:solidFill>
            <a:schemeClr val="tx1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2</xdr:col>
      <xdr:colOff>992908</xdr:colOff>
      <xdr:row>27</xdr:row>
      <xdr:rowOff>9524</xdr:rowOff>
    </xdr:from>
    <xdr:to>
      <xdr:col>4</xdr:col>
      <xdr:colOff>4882</xdr:colOff>
      <xdr:row>31</xdr:row>
      <xdr:rowOff>0</xdr:rowOff>
    </xdr:to>
    <xdr:sp macro="" textlink="">
      <xdr:nvSpPr>
        <xdr:cNvPr id="11" name="AutoShape 3">
          <a:extLst>
            <a:ext uri="{FF2B5EF4-FFF2-40B4-BE49-F238E27FC236}">
              <a16:creationId xmlns:a16="http://schemas.microsoft.com/office/drawing/2014/main" id="{00000000-0008-0000-0000-00000B000000}"/>
            </a:ext>
            <a:ext uri="{147F2762-F138-4A5C-976F-8EAC2B608ADB}">
              <a16:predDERef xmlns:a16="http://schemas.microsoft.com/office/drawing/2014/main" pred="{C3593007-2F40-412A-A245-5CF9708A99E0}"/>
            </a:ext>
          </a:extLst>
        </xdr:cNvPr>
        <xdr:cNvSpPr>
          <a:spLocks/>
        </xdr:cNvSpPr>
      </xdr:nvSpPr>
      <xdr:spPr bwMode="auto">
        <a:xfrm>
          <a:off x="1164358" y="7591424"/>
          <a:ext cx="126399" cy="1690007"/>
        </a:xfrm>
        <a:prstGeom prst="leftBrace">
          <a:avLst>
            <a:gd name="adj1" fmla="val 1183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992908</xdr:colOff>
      <xdr:row>47</xdr:row>
      <xdr:rowOff>11545</xdr:rowOff>
    </xdr:from>
    <xdr:to>
      <xdr:col>4</xdr:col>
      <xdr:colOff>4882</xdr:colOff>
      <xdr:row>49</xdr:row>
      <xdr:rowOff>0</xdr:rowOff>
    </xdr:to>
    <xdr:sp macro="" textlink="">
      <xdr:nvSpPr>
        <xdr:cNvPr id="12" name="AutoShape 9">
          <a:extLst>
            <a:ext uri="{FF2B5EF4-FFF2-40B4-BE49-F238E27FC236}">
              <a16:creationId xmlns:a16="http://schemas.microsoft.com/office/drawing/2014/main" id="{00000000-0008-0000-0000-00000C000000}"/>
            </a:ext>
            <a:ext uri="{147F2762-F138-4A5C-976F-8EAC2B608ADB}">
              <a16:predDERef xmlns:a16="http://schemas.microsoft.com/office/drawing/2014/main" pred="{0125F006-4745-439C-A860-5F419A28E813}"/>
            </a:ext>
          </a:extLst>
        </xdr:cNvPr>
        <xdr:cNvSpPr>
          <a:spLocks/>
        </xdr:cNvSpPr>
      </xdr:nvSpPr>
      <xdr:spPr bwMode="auto">
        <a:xfrm>
          <a:off x="1164358" y="12584545"/>
          <a:ext cx="126399" cy="464705"/>
        </a:xfrm>
        <a:prstGeom prst="leftBrace">
          <a:avLst>
            <a:gd name="adj1" fmla="val 1183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113770</xdr:colOff>
      <xdr:row>34</xdr:row>
      <xdr:rowOff>206992</xdr:rowOff>
    </xdr:from>
    <xdr:to>
      <xdr:col>10</xdr:col>
      <xdr:colOff>161395</xdr:colOff>
      <xdr:row>34</xdr:row>
      <xdr:rowOff>206992</xdr:rowOff>
    </xdr:to>
    <xdr:cxnSp macro="">
      <xdr:nvCxnSpPr>
        <xdr:cNvPr id="13" name="Conector recto de flecha 15">
          <a:extLst>
            <a:ext uri="{FF2B5EF4-FFF2-40B4-BE49-F238E27FC236}">
              <a16:creationId xmlns:a16="http://schemas.microsoft.com/office/drawing/2014/main" id="{00000000-0008-0000-0000-00000D000000}"/>
            </a:ext>
            <a:ext uri="{147F2762-F138-4A5C-976F-8EAC2B608ADB}">
              <a16:predDERef xmlns:a16="http://schemas.microsoft.com/office/drawing/2014/main" pred="{61088C8A-311A-4421-835E-D4F26B234322}"/>
            </a:ext>
          </a:extLst>
        </xdr:cNvPr>
        <xdr:cNvCxnSpPr/>
      </xdr:nvCxnSpPr>
      <xdr:spPr bwMode="auto">
        <a:xfrm>
          <a:off x="2361670" y="10160617"/>
          <a:ext cx="361950" cy="0"/>
        </a:xfrm>
        <a:prstGeom prst="straightConnector1">
          <a:avLst/>
        </a:prstGeom>
        <a:solidFill>
          <a:srgbClr val="FFFFCC"/>
        </a:solidFill>
        <a:ln w="15875" cap="flat" cmpd="sng" algn="ctr">
          <a:solidFill>
            <a:schemeClr val="tx1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2</xdr:col>
      <xdr:colOff>1025068</xdr:colOff>
      <xdr:row>14</xdr:row>
      <xdr:rowOff>7710</xdr:rowOff>
    </xdr:from>
    <xdr:to>
      <xdr:col>4</xdr:col>
      <xdr:colOff>6364</xdr:colOff>
      <xdr:row>16</xdr:row>
      <xdr:rowOff>0</xdr:rowOff>
    </xdr:to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00000000-0008-0000-0000-00000E000000}"/>
            </a:ext>
            <a:ext uri="{147F2762-F138-4A5C-976F-8EAC2B608ADB}">
              <a16:predDERef xmlns:a16="http://schemas.microsoft.com/office/drawing/2014/main" pred="{8ABA3E72-308D-417B-9966-32D8A0823E4C}"/>
            </a:ext>
          </a:extLst>
        </xdr:cNvPr>
        <xdr:cNvSpPr>
          <a:spLocks/>
        </xdr:cNvSpPr>
      </xdr:nvSpPr>
      <xdr:spPr bwMode="auto">
        <a:xfrm>
          <a:off x="1158418" y="3446235"/>
          <a:ext cx="133821" cy="1243694"/>
        </a:xfrm>
        <a:prstGeom prst="leftBrace">
          <a:avLst>
            <a:gd name="adj1" fmla="val 1783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992907</xdr:colOff>
      <xdr:row>21</xdr:row>
      <xdr:rowOff>127000</xdr:rowOff>
    </xdr:from>
    <xdr:to>
      <xdr:col>4</xdr:col>
      <xdr:colOff>8246</xdr:colOff>
      <xdr:row>26</xdr:row>
      <xdr:rowOff>9072</xdr:rowOff>
    </xdr:to>
    <xdr:sp macro="" textlink="">
      <xdr:nvSpPr>
        <xdr:cNvPr id="15" name="AutoShape 3">
          <a:extLst>
            <a:ext uri="{FF2B5EF4-FFF2-40B4-BE49-F238E27FC236}">
              <a16:creationId xmlns:a16="http://schemas.microsoft.com/office/drawing/2014/main" id="{00000000-0008-0000-0000-00000F000000}"/>
            </a:ext>
            <a:ext uri="{147F2762-F138-4A5C-976F-8EAC2B608ADB}">
              <a16:predDERef xmlns:a16="http://schemas.microsoft.com/office/drawing/2014/main" pred="{3670489A-B64C-40DA-88E0-638A4AAFA407}"/>
            </a:ext>
          </a:extLst>
        </xdr:cNvPr>
        <xdr:cNvSpPr>
          <a:spLocks/>
        </xdr:cNvSpPr>
      </xdr:nvSpPr>
      <xdr:spPr bwMode="auto">
        <a:xfrm>
          <a:off x="1164357" y="6203950"/>
          <a:ext cx="129764" cy="1263197"/>
        </a:xfrm>
        <a:prstGeom prst="leftBrace">
          <a:avLst>
            <a:gd name="adj1" fmla="val 1183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3486</xdr:colOff>
      <xdr:row>39</xdr:row>
      <xdr:rowOff>18051</xdr:rowOff>
    </xdr:from>
    <xdr:to>
      <xdr:col>4</xdr:col>
      <xdr:colOff>2431</xdr:colOff>
      <xdr:row>43</xdr:row>
      <xdr:rowOff>14301</xdr:rowOff>
    </xdr:to>
    <xdr:sp macro="" textlink="">
      <xdr:nvSpPr>
        <xdr:cNvPr id="19" name="AutoShape 9">
          <a:extLst>
            <a:ext uri="{FF2B5EF4-FFF2-40B4-BE49-F238E27FC236}">
              <a16:creationId xmlns:a16="http://schemas.microsoft.com/office/drawing/2014/main" id="{00000000-0008-0000-0000-000013000000}"/>
            </a:ext>
            <a:ext uri="{147F2762-F138-4A5C-976F-8EAC2B608ADB}">
              <a16:predDERef xmlns:a16="http://schemas.microsoft.com/office/drawing/2014/main" pred="{C547A3BA-38DF-4701-BAA2-91314884A5FA}"/>
            </a:ext>
          </a:extLst>
        </xdr:cNvPr>
        <xdr:cNvSpPr>
          <a:spLocks/>
        </xdr:cNvSpPr>
      </xdr:nvSpPr>
      <xdr:spPr bwMode="auto">
        <a:xfrm>
          <a:off x="1165536" y="8419101"/>
          <a:ext cx="75145" cy="1044000"/>
        </a:xfrm>
        <a:prstGeom prst="leftBrace">
          <a:avLst>
            <a:gd name="adj1" fmla="val 1183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988785</xdr:colOff>
      <xdr:row>50</xdr:row>
      <xdr:rowOff>9071</xdr:rowOff>
    </xdr:from>
    <xdr:to>
      <xdr:col>4</xdr:col>
      <xdr:colOff>759</xdr:colOff>
      <xdr:row>53</xdr:row>
      <xdr:rowOff>108857</xdr:rowOff>
    </xdr:to>
    <xdr:sp macro="" textlink="">
      <xdr:nvSpPr>
        <xdr:cNvPr id="17" name="AutoShape 40">
          <a:extLst>
            <a:ext uri="{FF2B5EF4-FFF2-40B4-BE49-F238E27FC236}">
              <a16:creationId xmlns:a16="http://schemas.microsoft.com/office/drawing/2014/main" id="{00000000-0008-0000-0000-000011000000}"/>
            </a:ext>
            <a:ext uri="{147F2762-F138-4A5C-976F-8EAC2B608ADB}">
              <a16:predDERef xmlns:a16="http://schemas.microsoft.com/office/drawing/2014/main" pred="{E666BBEF-7BF4-45A5-B1DB-903676EE6051}"/>
            </a:ext>
          </a:extLst>
        </xdr:cNvPr>
        <xdr:cNvSpPr>
          <a:spLocks/>
        </xdr:cNvSpPr>
      </xdr:nvSpPr>
      <xdr:spPr bwMode="auto">
        <a:xfrm>
          <a:off x="1160235" y="13172621"/>
          <a:ext cx="126399" cy="1233261"/>
        </a:xfrm>
        <a:prstGeom prst="leftBrace">
          <a:avLst>
            <a:gd name="adj1" fmla="val 15000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169293</xdr:colOff>
      <xdr:row>19</xdr:row>
      <xdr:rowOff>285741</xdr:rowOff>
    </xdr:from>
    <xdr:to>
      <xdr:col>46</xdr:col>
      <xdr:colOff>238084</xdr:colOff>
      <xdr:row>19</xdr:row>
      <xdr:rowOff>285741</xdr:rowOff>
    </xdr:to>
    <xdr:cxnSp macro="">
      <xdr:nvCxnSpPr>
        <xdr:cNvPr id="18" name="30 Conector recto de flecha">
          <a:extLst>
            <a:ext uri="{FF2B5EF4-FFF2-40B4-BE49-F238E27FC236}">
              <a16:creationId xmlns:a16="http://schemas.microsoft.com/office/drawing/2014/main" id="{00000000-0008-0000-0000-000012000000}"/>
            </a:ext>
            <a:ext uri="{147F2762-F138-4A5C-976F-8EAC2B608ADB}">
              <a16:predDERef xmlns:a16="http://schemas.microsoft.com/office/drawing/2014/main" pred="{488D6AA9-61AC-414A-A5D0-9CE28D1F61BA}"/>
            </a:ext>
          </a:extLst>
        </xdr:cNvPr>
        <xdr:cNvCxnSpPr/>
      </xdr:nvCxnSpPr>
      <xdr:spPr bwMode="auto">
        <a:xfrm>
          <a:off x="12012043" y="4931824"/>
          <a:ext cx="407458" cy="0"/>
        </a:xfrm>
        <a:prstGeom prst="straightConnector1">
          <a:avLst/>
        </a:prstGeom>
        <a:solidFill>
          <a:srgbClr val="FFFFCC"/>
        </a:solidFill>
        <a:ln w="15875" cap="flat" cmpd="sng" algn="ctr">
          <a:solidFill>
            <a:schemeClr val="tx1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53</xdr:col>
      <xdr:colOff>715570</xdr:colOff>
      <xdr:row>9</xdr:row>
      <xdr:rowOff>300037</xdr:rowOff>
    </xdr:from>
    <xdr:to>
      <xdr:col>54</xdr:col>
      <xdr:colOff>451491</xdr:colOff>
      <xdr:row>19</xdr:row>
      <xdr:rowOff>92351</xdr:rowOff>
    </xdr:to>
    <xdr:grpSp>
      <xdr:nvGrpSpPr>
        <xdr:cNvPr id="56" name="Grupo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GrpSpPr/>
      </xdr:nvGrpSpPr>
      <xdr:grpSpPr>
        <a:xfrm>
          <a:off x="13066320" y="2353204"/>
          <a:ext cx="826004" cy="1887814"/>
          <a:chOff x="12502757" y="2205038"/>
          <a:chExt cx="831296" cy="1887814"/>
        </a:xfrm>
      </xdr:grpSpPr>
      <xdr:grpSp>
        <xdr:nvGrpSpPr>
          <xdr:cNvPr id="26" name="134 Grupo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GrpSpPr/>
        </xdr:nvGrpSpPr>
        <xdr:grpSpPr>
          <a:xfrm>
            <a:off x="12516388" y="2728271"/>
            <a:ext cx="804033" cy="1364581"/>
            <a:chOff x="9602991" y="1639967"/>
            <a:chExt cx="802492" cy="1382563"/>
          </a:xfrm>
        </xdr:grpSpPr>
        <xdr:sp macro="" textlink="">
          <xdr:nvSpPr>
            <xdr:cNvPr id="27" name="Rectangle 227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608811" y="1639967"/>
              <a:ext cx="790853" cy="286051"/>
            </a:xfrm>
            <a:prstGeom prst="rect">
              <a:avLst/>
            </a:prstGeom>
            <a:noFill/>
            <a:ln w="12700">
              <a:noFill/>
              <a:miter lim="800000"/>
              <a:headEnd/>
              <a:tailEnd/>
            </a:ln>
            <a:effectLst/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7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Obligatoria Electiva 1</a:t>
              </a:r>
            </a:p>
          </xdr:txBody>
        </xdr:sp>
        <xdr:sp macro="" textlink="">
          <xdr:nvSpPr>
            <xdr:cNvPr id="28" name="Rectangle 228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603904" y="1962540"/>
              <a:ext cx="800667" cy="362217"/>
            </a:xfrm>
            <a:prstGeom prst="rect">
              <a:avLst/>
            </a:prstGeom>
            <a:noFill/>
            <a:ln w="12700">
              <a:solidFill>
                <a:srgbClr val="000000"/>
              </a:solidFill>
              <a:miter lim="800000"/>
              <a:headEnd/>
              <a:tailEnd/>
            </a:ln>
            <a:effectLst/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65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Seminario de Transformación Social</a:t>
              </a:r>
            </a:p>
          </xdr:txBody>
        </xdr:sp>
        <xdr:sp macro="" textlink="">
          <xdr:nvSpPr>
            <xdr:cNvPr id="29" name="Rectangle 229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603904" y="2390957"/>
              <a:ext cx="800667" cy="288000"/>
            </a:xfrm>
            <a:prstGeom prst="rect">
              <a:avLst/>
            </a:prstGeom>
            <a:noFill/>
            <a:ln w="12700">
              <a:solidFill>
                <a:srgbClr val="000000"/>
              </a:solidFill>
              <a:miter lim="800000"/>
              <a:headEnd/>
              <a:tailEnd/>
            </a:ln>
            <a:effectLst/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65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El Fenómeno Religioso</a:t>
              </a:r>
            </a:p>
          </xdr:txBody>
        </xdr:sp>
        <xdr:sp macro="" textlink="">
          <xdr:nvSpPr>
            <xdr:cNvPr id="30" name="Rectangle 230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9602991" y="2734530"/>
              <a:ext cx="802492" cy="288000"/>
            </a:xfrm>
            <a:prstGeom prst="rect">
              <a:avLst/>
            </a:prstGeom>
            <a:noFill/>
            <a:ln w="12700">
              <a:solidFill>
                <a:srgbClr val="000000"/>
              </a:solidFill>
              <a:miter lim="800000"/>
              <a:headEnd/>
              <a:tailEnd/>
            </a:ln>
            <a:effectLst/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MX" sz="65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Desarrollo Espiritual</a:t>
              </a:r>
            </a:p>
          </xdr:txBody>
        </xdr:sp>
      </xdr:grpSp>
      <xdr:sp macro="" textlink="">
        <xdr:nvSpPr>
          <xdr:cNvPr id="37" name="Rectangle 62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>
            <a:spLocks noChangeArrowheads="1"/>
          </xdr:cNvSpPr>
        </xdr:nvSpPr>
        <xdr:spPr bwMode="auto">
          <a:xfrm>
            <a:off x="12502757" y="2205038"/>
            <a:ext cx="831296" cy="489478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ASIGNATURA OBLIGATORIA ELECTIVAS DEL ÁREA COMÚN</a:t>
            </a:r>
          </a:p>
        </xdr:txBody>
      </xdr:sp>
    </xdr:grpSp>
    <xdr:clientData/>
  </xdr:twoCellAnchor>
  <xdr:twoCellAnchor>
    <xdr:from>
      <xdr:col>53</xdr:col>
      <xdr:colOff>84668</xdr:colOff>
      <xdr:row>20</xdr:row>
      <xdr:rowOff>62297</xdr:rowOff>
    </xdr:from>
    <xdr:to>
      <xdr:col>55</xdr:col>
      <xdr:colOff>250941</xdr:colOff>
      <xdr:row>41</xdr:row>
      <xdr:rowOff>277293</xdr:rowOff>
    </xdr:to>
    <xdr:grpSp>
      <xdr:nvGrpSpPr>
        <xdr:cNvPr id="55" name="Grupo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GrpSpPr/>
      </xdr:nvGrpSpPr>
      <xdr:grpSpPr>
        <a:xfrm>
          <a:off x="12435418" y="4591964"/>
          <a:ext cx="2018356" cy="4871662"/>
          <a:chOff x="11882438" y="4800985"/>
          <a:chExt cx="2023648" cy="4863733"/>
        </a:xfrm>
      </xdr:grpSpPr>
      <xdr:sp macro="" textlink="">
        <xdr:nvSpPr>
          <xdr:cNvPr id="20" name="Rectangle 626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11890075" y="4800985"/>
            <a:ext cx="2008374" cy="284692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es-MX" sz="7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ÁREAS ELECTIVAS DE PROFUNDIZACIÓN</a:t>
            </a:r>
          </a:p>
        </xdr:txBody>
      </xdr:sp>
      <xdr:grpSp>
        <xdr:nvGrpSpPr>
          <xdr:cNvPr id="8" name="Grupo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GrpSpPr/>
        </xdr:nvGrpSpPr>
        <xdr:grpSpPr>
          <a:xfrm>
            <a:off x="11882438" y="5148892"/>
            <a:ext cx="2023648" cy="1255613"/>
            <a:chOff x="12068175" y="2920042"/>
            <a:chExt cx="2014123" cy="1250850"/>
          </a:xfrm>
        </xdr:grpSpPr>
        <xdr:sp macro="" textlink="">
          <xdr:nvSpPr>
            <xdr:cNvPr id="39" name="149 CuadroTexto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SpPr txBox="1"/>
          </xdr:nvSpPr>
          <xdr:spPr bwMode="auto">
            <a:xfrm>
              <a:off x="12068175" y="3387897"/>
              <a:ext cx="1010862" cy="393600"/>
            </a:xfrm>
            <a:prstGeom prst="rect">
              <a:avLst/>
            </a:prstGeom>
            <a:solidFill>
              <a:schemeClr val="accent6">
                <a:lumMod val="40000"/>
                <a:lumOff val="60000"/>
              </a:schemeClr>
            </a:solidFill>
            <a:ln w="9525" cmpd="sng">
              <a:solidFill>
                <a:srgbClr val="9933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lIns="0" tIns="0" rIns="0" bIns="0" rtlCol="0" anchor="ctr" anchorCtr="1"/>
            <a:lstStyle/>
            <a:p>
              <a:pPr marL="0" indent="0" algn="ctr"/>
              <a:r>
                <a:rPr lang="es-MX" sz="650" baseline="0">
                  <a:solidFill>
                    <a:srgbClr val="993300"/>
                  </a:solidFill>
                  <a:latin typeface="Arial" pitchFamily="34" charset="0"/>
                  <a:ea typeface="+mn-ea"/>
                  <a:cs typeface="Arial" pitchFamily="34" charset="0"/>
                </a:rPr>
                <a:t>Animación Tridimensional</a:t>
              </a:r>
            </a:p>
            <a:p>
              <a:pPr marL="0" indent="0" algn="ctr"/>
              <a:r>
                <a:rPr lang="es-MX" sz="650" baseline="0">
                  <a:solidFill>
                    <a:srgbClr val="993300"/>
                  </a:solidFill>
                  <a:latin typeface="Arial" pitchFamily="34" charset="0"/>
                  <a:ea typeface="+mn-ea"/>
                  <a:cs typeface="Arial" pitchFamily="34" charset="0"/>
                </a:rPr>
                <a:t>hd: 72 hi: 32 c: 6.5</a:t>
              </a:r>
            </a:p>
          </xdr:txBody>
        </xdr:sp>
        <xdr:sp macro="" textlink="">
          <xdr:nvSpPr>
            <xdr:cNvPr id="40" name="150 CuadroTexto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SpPr txBox="1"/>
          </xdr:nvSpPr>
          <xdr:spPr bwMode="auto">
            <a:xfrm>
              <a:off x="13079037" y="3387897"/>
              <a:ext cx="1003261" cy="393600"/>
            </a:xfrm>
            <a:prstGeom prst="rect">
              <a:avLst/>
            </a:prstGeom>
            <a:solidFill>
              <a:schemeClr val="accent6">
                <a:lumMod val="40000"/>
                <a:lumOff val="60000"/>
              </a:schemeClr>
            </a:solidFill>
            <a:ln w="9525" cmpd="sng">
              <a:solidFill>
                <a:srgbClr val="9933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lIns="0" tIns="0" rIns="0" bIns="0" rtlCol="0" anchor="ctr" anchorCtr="1"/>
            <a:lstStyle/>
            <a:p>
              <a:pPr algn="ctr"/>
              <a:r>
                <a:rPr lang="es-MX" sz="650" baseline="0">
                  <a:solidFill>
                    <a:srgbClr val="993300"/>
                  </a:solidFill>
                  <a:latin typeface="Arial" pitchFamily="34" charset="0"/>
                  <a:cs typeface="Arial" pitchFamily="34" charset="0"/>
                </a:rPr>
                <a:t>Diseño con animación Tridimensional</a:t>
              </a:r>
            </a:p>
            <a:p>
              <a:pPr algn="ctr"/>
              <a:r>
                <a:rPr lang="es-MX" sz="650" baseline="0">
                  <a:solidFill>
                    <a:srgbClr val="993300"/>
                  </a:solidFill>
                  <a:latin typeface="Arial" pitchFamily="34" charset="0"/>
                  <a:cs typeface="Arial" pitchFamily="34" charset="0"/>
                </a:rPr>
                <a:t>hd: 72 hi: 32 c: 6.5</a:t>
              </a:r>
              <a:endParaRPr lang="es-MX" sz="650">
                <a:solidFill>
                  <a:srgbClr val="993300"/>
                </a:solidFill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41" name="151 CuadroTexto">
              <a:extLs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SpPr txBox="1"/>
          </xdr:nvSpPr>
          <xdr:spPr bwMode="auto">
            <a:xfrm>
              <a:off x="12068175" y="3781496"/>
              <a:ext cx="1010862" cy="386174"/>
            </a:xfrm>
            <a:prstGeom prst="rect">
              <a:avLst/>
            </a:prstGeom>
            <a:solidFill>
              <a:schemeClr val="accent6">
                <a:lumMod val="40000"/>
                <a:lumOff val="60000"/>
              </a:schemeClr>
            </a:solidFill>
            <a:ln w="9525" cmpd="sng">
              <a:solidFill>
                <a:srgbClr val="9933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lIns="0" tIns="0" rIns="0" bIns="0" rtlCol="0" anchor="ctr" anchorCtr="1"/>
            <a:lstStyle/>
            <a:p>
              <a:pPr marL="0" indent="0" algn="ctr"/>
              <a:r>
                <a:rPr lang="es-MX" sz="650" baseline="0">
                  <a:solidFill>
                    <a:srgbClr val="993300"/>
                  </a:solidFill>
                  <a:latin typeface="Arial" pitchFamily="34" charset="0"/>
                  <a:ea typeface="+mn-ea"/>
                  <a:cs typeface="Arial" pitchFamily="34" charset="0"/>
                </a:rPr>
                <a:t>Estructuras Cinemáticas para la Animación</a:t>
              </a:r>
            </a:p>
            <a:p>
              <a:pPr marL="0" indent="0" algn="ctr"/>
              <a:r>
                <a:rPr lang="es-MX" sz="650" baseline="0">
                  <a:solidFill>
                    <a:srgbClr val="993300"/>
                  </a:solidFill>
                  <a:latin typeface="Arial" pitchFamily="34" charset="0"/>
                  <a:ea typeface="+mn-ea"/>
                  <a:cs typeface="Arial" pitchFamily="34" charset="0"/>
                </a:rPr>
                <a:t>hd: 48 hi: 32 c: 6.5</a:t>
              </a:r>
            </a:p>
          </xdr:txBody>
        </xdr:sp>
        <xdr:sp macro="" textlink="">
          <xdr:nvSpPr>
            <xdr:cNvPr id="42" name="Rectangle 624">
              <a:extLst>
                <a:ext uri="{FF2B5EF4-FFF2-40B4-BE49-F238E27FC236}">
                  <a16:creationId xmlns:a16="http://schemas.microsoft.com/office/drawing/2014/main" id="{00000000-0008-0000-0000-00002A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2615408" y="2920042"/>
              <a:ext cx="934857" cy="401026"/>
            </a:xfrm>
            <a:prstGeom prst="rect">
              <a:avLst/>
            </a:prstGeom>
            <a:noFill/>
            <a:ln w="19050">
              <a:solidFill>
                <a:srgbClr val="9933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marL="0" indent="0" algn="ctr" rtl="0">
                <a:defRPr sz="1000"/>
              </a:pPr>
              <a:r>
                <a:rPr lang="es-MX" sz="700" b="1" i="0" u="none" strike="noStrike" baseline="0">
                  <a:solidFill>
                    <a:srgbClr val="993300"/>
                  </a:solidFill>
                  <a:latin typeface="Arial"/>
                  <a:ea typeface="+mn-ea"/>
                  <a:cs typeface="Arial"/>
                </a:rPr>
                <a:t>MOTION GRAPHICS</a:t>
              </a:r>
            </a:p>
            <a:p>
              <a:pPr marL="0" indent="0" algn="ctr" rtl="0">
                <a:defRPr sz="1000"/>
              </a:pPr>
              <a:r>
                <a:rPr lang="es-MX" sz="700" b="1" i="0" u="none" strike="noStrike" baseline="0">
                  <a:solidFill>
                    <a:srgbClr val="993300"/>
                  </a:solidFill>
                  <a:latin typeface="Arial"/>
                  <a:ea typeface="+mn-ea"/>
                  <a:cs typeface="Arial"/>
                </a:rPr>
                <a:t>GRÁFICOS EN MOVIMIENTO</a:t>
              </a:r>
            </a:p>
          </xdr:txBody>
        </xdr:sp>
        <xdr:sp macro="" textlink="">
          <xdr:nvSpPr>
            <xdr:cNvPr id="48" name="150 CuadroTexto">
              <a:extLst>
                <a:ext uri="{FF2B5EF4-FFF2-40B4-BE49-F238E27FC236}">
                  <a16:creationId xmlns:a16="http://schemas.microsoft.com/office/drawing/2014/main" id="{00000000-0008-0000-0000-000030000000}"/>
                </a:ext>
              </a:extLst>
            </xdr:cNvPr>
            <xdr:cNvSpPr txBox="1"/>
          </xdr:nvSpPr>
          <xdr:spPr bwMode="auto">
            <a:xfrm>
              <a:off x="13077825" y="3777292"/>
              <a:ext cx="1003261" cy="393600"/>
            </a:xfrm>
            <a:prstGeom prst="rect">
              <a:avLst/>
            </a:prstGeom>
            <a:solidFill>
              <a:schemeClr val="accent6">
                <a:lumMod val="40000"/>
                <a:lumOff val="60000"/>
              </a:schemeClr>
            </a:solidFill>
            <a:ln w="9525" cmpd="sng">
              <a:solidFill>
                <a:srgbClr val="9933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lIns="0" tIns="0" rIns="0" bIns="0" rtlCol="0" anchor="ctr" anchorCtr="1"/>
            <a:lstStyle/>
            <a:p>
              <a:pPr algn="ctr"/>
              <a:r>
                <a:rPr lang="es-MX" sz="650" baseline="0">
                  <a:solidFill>
                    <a:srgbClr val="993300"/>
                  </a:solidFill>
                  <a:latin typeface="Arial" pitchFamily="34" charset="0"/>
                  <a:cs typeface="Arial" pitchFamily="34" charset="0"/>
                </a:rPr>
                <a:t>Captura de Movimiento</a:t>
              </a:r>
            </a:p>
            <a:p>
              <a:pPr algn="ctr"/>
              <a:r>
                <a:rPr lang="es-MX" sz="650" baseline="0">
                  <a:solidFill>
                    <a:srgbClr val="993300"/>
                  </a:solidFill>
                  <a:latin typeface="Arial" pitchFamily="34" charset="0"/>
                  <a:cs typeface="Arial" pitchFamily="34" charset="0"/>
                </a:rPr>
                <a:t>hd: 72 hi: 32 c: 6.5</a:t>
              </a:r>
              <a:endParaRPr lang="es-MX" sz="650">
                <a:solidFill>
                  <a:srgbClr val="993300"/>
                </a:solidFill>
                <a:latin typeface="Arial" pitchFamily="34" charset="0"/>
                <a:cs typeface="Arial" pitchFamily="34" charset="0"/>
              </a:endParaRPr>
            </a:p>
          </xdr:txBody>
        </xdr:sp>
      </xdr:grpSp>
      <xdr:grpSp>
        <xdr:nvGrpSpPr>
          <xdr:cNvPr id="16" name="Grupo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GrpSpPr/>
        </xdr:nvGrpSpPr>
        <xdr:grpSpPr>
          <a:xfrm>
            <a:off x="11882438" y="6710027"/>
            <a:ext cx="2023648" cy="1312695"/>
            <a:chOff x="12068175" y="5514639"/>
            <a:chExt cx="2014123" cy="1307933"/>
          </a:xfrm>
        </xdr:grpSpPr>
        <xdr:sp macro="" textlink="">
          <xdr:nvSpPr>
            <xdr:cNvPr id="22" name="167 CuadroTexto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SpPr txBox="1"/>
          </xdr:nvSpPr>
          <xdr:spPr bwMode="auto">
            <a:xfrm>
              <a:off x="12068175" y="6058686"/>
              <a:ext cx="1010862" cy="385581"/>
            </a:xfrm>
            <a:prstGeom prst="rect">
              <a:avLst/>
            </a:prstGeom>
            <a:solidFill>
              <a:srgbClr val="CCFFCC"/>
            </a:solidFill>
            <a:ln w="9525" cmpd="sng">
              <a:solidFill>
                <a:srgbClr val="0033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lIns="0" tIns="0" rIns="0" bIns="0" rtlCol="0" anchor="ctr" anchorCtr="1"/>
            <a:lstStyle/>
            <a:p>
              <a:pPr marL="0" indent="0" algn="ctr"/>
              <a:r>
                <a:rPr lang="es-MX" sz="650" baseline="0">
                  <a:solidFill>
                    <a:schemeClr val="accent3">
                      <a:lumMod val="50000"/>
                    </a:schemeClr>
                  </a:solidFill>
                  <a:latin typeface="Arial" pitchFamily="34" charset="0"/>
                  <a:ea typeface="+mn-ea"/>
                  <a:cs typeface="Arial" pitchFamily="34" charset="0"/>
                </a:rPr>
                <a:t>Diseño Estratégico de Marca</a:t>
              </a:r>
            </a:p>
            <a:p>
              <a:pPr marL="0" indent="0" algn="ctr"/>
              <a:r>
                <a:rPr lang="es-MX" sz="650" baseline="0">
                  <a:solidFill>
                    <a:schemeClr val="accent3">
                      <a:lumMod val="50000"/>
                    </a:schemeClr>
                  </a:solidFill>
                  <a:latin typeface="Arial" pitchFamily="34" charset="0"/>
                  <a:ea typeface="+mn-ea"/>
                  <a:cs typeface="Arial" pitchFamily="34" charset="0"/>
                </a:rPr>
                <a:t>hd: 72 hi: 32 c: 6.5</a:t>
              </a:r>
            </a:p>
          </xdr:txBody>
        </xdr:sp>
        <xdr:sp macro="" textlink="">
          <xdr:nvSpPr>
            <xdr:cNvPr id="23" name="168 CuadroTexto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SpPr txBox="1"/>
          </xdr:nvSpPr>
          <xdr:spPr bwMode="auto">
            <a:xfrm>
              <a:off x="13079037" y="6058686"/>
              <a:ext cx="1003261" cy="385581"/>
            </a:xfrm>
            <a:prstGeom prst="rect">
              <a:avLst/>
            </a:prstGeom>
            <a:solidFill>
              <a:srgbClr val="CCFFCC"/>
            </a:solidFill>
            <a:ln w="9525" cmpd="sng">
              <a:solidFill>
                <a:srgbClr val="0033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lIns="0" tIns="0" rIns="0" bIns="0" rtlCol="0" anchor="ctr" anchorCtr="1"/>
            <a:lstStyle/>
            <a:p>
              <a:pPr marL="0" indent="0" algn="ctr"/>
              <a:r>
                <a:rPr lang="es-MX" sz="650" baseline="0">
                  <a:solidFill>
                    <a:schemeClr val="accent3">
                      <a:lumMod val="50000"/>
                    </a:schemeClr>
                  </a:solidFill>
                  <a:latin typeface="Arial" pitchFamily="34" charset="0"/>
                  <a:ea typeface="+mn-ea"/>
                  <a:cs typeface="Arial" pitchFamily="34" charset="0"/>
                </a:rPr>
                <a:t>Diseño de Comunicación de Marca</a:t>
              </a:r>
            </a:p>
            <a:p>
              <a:pPr marL="0" indent="0" algn="ctr"/>
              <a:r>
                <a:rPr lang="es-MX" sz="650" baseline="0">
                  <a:solidFill>
                    <a:schemeClr val="accent3">
                      <a:lumMod val="50000"/>
                    </a:schemeClr>
                  </a:solidFill>
                  <a:latin typeface="Arial" pitchFamily="34" charset="0"/>
                  <a:ea typeface="+mn-ea"/>
                  <a:cs typeface="Arial" pitchFamily="34" charset="0"/>
                </a:rPr>
                <a:t>hd: 72 hi: 32 c: 6.5</a:t>
              </a:r>
            </a:p>
          </xdr:txBody>
        </xdr:sp>
        <xdr:sp macro="" textlink="">
          <xdr:nvSpPr>
            <xdr:cNvPr id="24" name="169 CuadroTexto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SpPr txBox="1"/>
          </xdr:nvSpPr>
          <xdr:spPr bwMode="auto">
            <a:xfrm>
              <a:off x="12068175" y="6444265"/>
              <a:ext cx="1010862" cy="378307"/>
            </a:xfrm>
            <a:prstGeom prst="rect">
              <a:avLst/>
            </a:prstGeom>
            <a:solidFill>
              <a:srgbClr val="CCFFCC"/>
            </a:solidFill>
            <a:ln w="9525" cmpd="sng">
              <a:solidFill>
                <a:srgbClr val="0033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lIns="0" tIns="0" rIns="0" bIns="0" rtlCol="0" anchor="ctr" anchorCtr="1"/>
            <a:lstStyle/>
            <a:p>
              <a:pPr marL="0" indent="0" algn="ctr"/>
              <a:r>
                <a:rPr lang="es-MX" sz="650" baseline="0">
                  <a:solidFill>
                    <a:schemeClr val="accent3">
                      <a:lumMod val="50000"/>
                    </a:schemeClr>
                  </a:solidFill>
                  <a:latin typeface="Arial" pitchFamily="34" charset="0"/>
                  <a:ea typeface="+mn-ea"/>
                  <a:cs typeface="Arial" pitchFamily="34" charset="0"/>
                </a:rPr>
                <a:t>Taller de Innovación de Marca</a:t>
              </a:r>
            </a:p>
            <a:p>
              <a:pPr marL="0" indent="0" algn="ctr"/>
              <a:r>
                <a:rPr lang="es-MX" sz="650" baseline="0">
                  <a:solidFill>
                    <a:schemeClr val="accent3">
                      <a:lumMod val="50000"/>
                    </a:schemeClr>
                  </a:solidFill>
                  <a:latin typeface="Arial" pitchFamily="34" charset="0"/>
                  <a:ea typeface="+mn-ea"/>
                  <a:cs typeface="Arial" pitchFamily="34" charset="0"/>
                </a:rPr>
                <a:t>hd: 72 hi: 32 c: 6.5</a:t>
              </a:r>
            </a:p>
          </xdr:txBody>
        </xdr:sp>
        <xdr:sp macro="" textlink="">
          <xdr:nvSpPr>
            <xdr:cNvPr id="25" name="Rectangle 624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2615408" y="5514639"/>
              <a:ext cx="934857" cy="504000"/>
            </a:xfrm>
            <a:prstGeom prst="rect">
              <a:avLst/>
            </a:prstGeom>
            <a:noFill/>
            <a:ln w="19050">
              <a:solidFill>
                <a:srgbClr val="0033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marL="0" indent="0" algn="ctr" rtl="0">
                <a:defRPr sz="1000"/>
              </a:pPr>
              <a:r>
                <a:rPr lang="es-MX" sz="700" b="1" i="0" u="none" strike="noStrike" baseline="0">
                  <a:solidFill>
                    <a:srgbClr val="003300"/>
                  </a:solidFill>
                  <a:latin typeface="Arial"/>
                  <a:ea typeface="+mn-ea"/>
                  <a:cs typeface="Arial"/>
                </a:rPr>
                <a:t>BRAND COMMUNICATION</a:t>
              </a:r>
            </a:p>
            <a:p>
              <a:pPr marL="0" indent="0" algn="ctr" rtl="0">
                <a:defRPr sz="1000"/>
              </a:pPr>
              <a:r>
                <a:rPr lang="es-MX" sz="700" b="1" i="0" u="none" strike="noStrike" baseline="0">
                  <a:solidFill>
                    <a:srgbClr val="003300"/>
                  </a:solidFill>
                  <a:latin typeface="Arial"/>
                  <a:ea typeface="+mn-ea"/>
                  <a:cs typeface="Arial"/>
                </a:rPr>
                <a:t>COMUNICACIÓN DE MARCA</a:t>
              </a:r>
            </a:p>
          </xdr:txBody>
        </xdr:sp>
        <xdr:sp macro="" textlink="">
          <xdr:nvSpPr>
            <xdr:cNvPr id="51" name="168 CuadroTexto">
              <a:extLst>
                <a:ext uri="{FF2B5EF4-FFF2-40B4-BE49-F238E27FC236}">
                  <a16:creationId xmlns:a16="http://schemas.microsoft.com/office/drawing/2014/main" id="{00000000-0008-0000-0000-000033000000}"/>
                </a:ext>
              </a:extLst>
            </xdr:cNvPr>
            <xdr:cNvSpPr txBox="1"/>
          </xdr:nvSpPr>
          <xdr:spPr bwMode="auto">
            <a:xfrm>
              <a:off x="13077825" y="6448089"/>
              <a:ext cx="1003261" cy="374400"/>
            </a:xfrm>
            <a:prstGeom prst="rect">
              <a:avLst/>
            </a:prstGeom>
            <a:solidFill>
              <a:srgbClr val="CCFFCC"/>
            </a:solidFill>
            <a:ln w="9525" cmpd="sng">
              <a:solidFill>
                <a:srgbClr val="0033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lIns="0" tIns="0" rIns="0" bIns="0" rtlCol="0" anchor="ctr" anchorCtr="1"/>
            <a:lstStyle/>
            <a:p>
              <a:pPr marL="0" indent="0" algn="ctr"/>
              <a:r>
                <a:rPr lang="es-MX" sz="650" baseline="0">
                  <a:solidFill>
                    <a:schemeClr val="accent3">
                      <a:lumMod val="50000"/>
                    </a:schemeClr>
                  </a:solidFill>
                  <a:latin typeface="Arial" pitchFamily="34" charset="0"/>
                  <a:ea typeface="+mn-ea"/>
                  <a:cs typeface="Arial" pitchFamily="34" charset="0"/>
                </a:rPr>
                <a:t>Taller de Proyectos de Marca</a:t>
              </a:r>
            </a:p>
            <a:p>
              <a:pPr marL="0" indent="0" algn="ctr"/>
              <a:r>
                <a:rPr lang="es-MX" sz="650" baseline="0">
                  <a:solidFill>
                    <a:schemeClr val="accent3">
                      <a:lumMod val="50000"/>
                    </a:schemeClr>
                  </a:solidFill>
                  <a:latin typeface="Arial" pitchFamily="34" charset="0"/>
                  <a:ea typeface="+mn-ea"/>
                  <a:cs typeface="Arial" pitchFamily="34" charset="0"/>
                </a:rPr>
                <a:t>hd: 72 hi: 32 c: 6.5</a:t>
              </a:r>
            </a:p>
          </xdr:txBody>
        </xdr:sp>
      </xdr:grpSp>
      <xdr:grpSp>
        <xdr:nvGrpSpPr>
          <xdr:cNvPr id="54" name="Grupo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GrpSpPr/>
        </xdr:nvGrpSpPr>
        <xdr:grpSpPr>
          <a:xfrm>
            <a:off x="11882438" y="8279707"/>
            <a:ext cx="2023648" cy="1385011"/>
            <a:chOff x="12149667" y="8311459"/>
            <a:chExt cx="2018356" cy="1392935"/>
          </a:xfrm>
        </xdr:grpSpPr>
        <xdr:sp macro="" textlink="">
          <xdr:nvSpPr>
            <xdr:cNvPr id="44" name="140 CuadroTexto">
              <a:extLst>
                <a:ext uri="{FF2B5EF4-FFF2-40B4-BE49-F238E27FC236}">
                  <a16:creationId xmlns:a16="http://schemas.microsoft.com/office/drawing/2014/main" id="{00000000-0008-0000-0000-00002C000000}"/>
                </a:ext>
              </a:extLst>
            </xdr:cNvPr>
            <xdr:cNvSpPr txBox="1"/>
          </xdr:nvSpPr>
          <xdr:spPr bwMode="auto">
            <a:xfrm>
              <a:off x="12149667" y="8925087"/>
              <a:ext cx="1010862" cy="395482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rgbClr val="000066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lIns="0" tIns="0" rIns="0" bIns="0" rtlCol="0" anchor="ctr" anchorCtr="1"/>
            <a:lstStyle/>
            <a:p>
              <a:pPr marL="0" indent="0" algn="ctr"/>
              <a:r>
                <a:rPr lang="es-MX" sz="650" baseline="0">
                  <a:solidFill>
                    <a:srgbClr val="000066"/>
                  </a:solidFill>
                  <a:latin typeface="Arial" pitchFamily="34" charset="0"/>
                  <a:ea typeface="+mn-ea"/>
                  <a:cs typeface="Arial" pitchFamily="34" charset="0"/>
                </a:rPr>
                <a:t>Maquetación y Lenguaje Web</a:t>
              </a:r>
            </a:p>
            <a:p>
              <a:pPr marL="0" indent="0" algn="ctr"/>
              <a:r>
                <a:rPr lang="es-MX" sz="650" baseline="0">
                  <a:solidFill>
                    <a:srgbClr val="000066"/>
                  </a:solidFill>
                  <a:latin typeface="Arial" pitchFamily="34" charset="0"/>
                  <a:ea typeface="+mn-ea"/>
                  <a:cs typeface="Arial" pitchFamily="34" charset="0"/>
                </a:rPr>
                <a:t>hd: 72 hi: 32 c: 6.5</a:t>
              </a:r>
            </a:p>
          </xdr:txBody>
        </xdr:sp>
        <xdr:sp macro="" textlink="">
          <xdr:nvSpPr>
            <xdr:cNvPr id="45" name="141 CuadroTexto">
              <a:extLst>
                <a:ext uri="{FF2B5EF4-FFF2-40B4-BE49-F238E27FC236}">
                  <a16:creationId xmlns:a16="http://schemas.microsoft.com/office/drawing/2014/main" id="{00000000-0008-0000-0000-00002D000000}"/>
                </a:ext>
              </a:extLst>
            </xdr:cNvPr>
            <xdr:cNvSpPr txBox="1"/>
          </xdr:nvSpPr>
          <xdr:spPr bwMode="auto">
            <a:xfrm>
              <a:off x="13160529" y="8925087"/>
              <a:ext cx="1007494" cy="395482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rgbClr val="000066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lIns="0" tIns="0" rIns="0" bIns="0" rtlCol="0" anchor="ctr" anchorCtr="1"/>
            <a:lstStyle/>
            <a:p>
              <a:pPr marL="0" indent="0" algn="ctr"/>
              <a:r>
                <a:rPr lang="es-MX" sz="650" baseline="0">
                  <a:solidFill>
                    <a:srgbClr val="000066"/>
                  </a:solidFill>
                  <a:latin typeface="Arial" pitchFamily="34" charset="0"/>
                  <a:ea typeface="+mn-ea"/>
                  <a:cs typeface="Arial" pitchFamily="34" charset="0"/>
                </a:rPr>
                <a:t>Algoritmos para Diseño</a:t>
              </a:r>
            </a:p>
            <a:p>
              <a:pPr marL="0" indent="0" algn="ctr"/>
              <a:r>
                <a:rPr lang="es-MX" sz="650" baseline="0">
                  <a:solidFill>
                    <a:srgbClr val="000066"/>
                  </a:solidFill>
                  <a:latin typeface="Arial" pitchFamily="34" charset="0"/>
                  <a:ea typeface="+mn-ea"/>
                  <a:cs typeface="Arial" pitchFamily="34" charset="0"/>
                </a:rPr>
                <a:t>UX UI</a:t>
              </a:r>
            </a:p>
            <a:p>
              <a:pPr marL="0" indent="0" algn="ctr"/>
              <a:r>
                <a:rPr lang="es-MX" sz="650" baseline="0">
                  <a:solidFill>
                    <a:srgbClr val="000066"/>
                  </a:solidFill>
                  <a:latin typeface="Arial" pitchFamily="34" charset="0"/>
                  <a:ea typeface="+mn-ea"/>
                  <a:cs typeface="Arial" pitchFamily="34" charset="0"/>
                </a:rPr>
                <a:t>hd: 72 hi: 32 c: 6.5</a:t>
              </a:r>
            </a:p>
          </xdr:txBody>
        </xdr:sp>
        <xdr:sp macro="" textlink="">
          <xdr:nvSpPr>
            <xdr:cNvPr id="46" name="142 CuadroTexto">
              <a:extLst>
                <a:ext uri="{FF2B5EF4-FFF2-40B4-BE49-F238E27FC236}">
                  <a16:creationId xmlns:a16="http://schemas.microsoft.com/office/drawing/2014/main" id="{00000000-0008-0000-0000-00002E000000}"/>
                </a:ext>
              </a:extLst>
            </xdr:cNvPr>
            <xdr:cNvSpPr txBox="1"/>
          </xdr:nvSpPr>
          <xdr:spPr bwMode="auto">
            <a:xfrm>
              <a:off x="12149667" y="9320567"/>
              <a:ext cx="1010862" cy="383827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rgbClr val="000066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lIns="0" tIns="0" rIns="0" bIns="0" rtlCol="0" anchor="ctr" anchorCtr="1"/>
            <a:lstStyle/>
            <a:p>
              <a:pPr marL="0" indent="0" algn="ctr"/>
              <a:r>
                <a:rPr lang="es-MX" sz="650" baseline="0">
                  <a:solidFill>
                    <a:srgbClr val="000066"/>
                  </a:solidFill>
                  <a:latin typeface="Arial" pitchFamily="34" charset="0"/>
                  <a:ea typeface="+mn-ea"/>
                  <a:cs typeface="Arial" pitchFamily="34" charset="0"/>
                </a:rPr>
                <a:t>Diseño de Productos y Servicios Digitales</a:t>
              </a:r>
            </a:p>
            <a:p>
              <a:pPr marL="0" indent="0" algn="ctr"/>
              <a:r>
                <a:rPr lang="es-MX" sz="650" baseline="0">
                  <a:solidFill>
                    <a:srgbClr val="000066"/>
                  </a:solidFill>
                  <a:latin typeface="Arial" pitchFamily="34" charset="0"/>
                  <a:ea typeface="+mn-ea"/>
                  <a:cs typeface="Arial" pitchFamily="34" charset="0"/>
                </a:rPr>
                <a:t>hd: 72 hi: 32 c: 6.5</a:t>
              </a:r>
            </a:p>
          </xdr:txBody>
        </xdr:sp>
        <xdr:sp macro="" textlink="">
          <xdr:nvSpPr>
            <xdr:cNvPr id="47" name="Rectangle 624">
              <a:extLst>
                <a:ext uri="{FF2B5EF4-FFF2-40B4-BE49-F238E27FC236}">
                  <a16:creationId xmlns:a16="http://schemas.microsoft.com/office/drawing/2014/main" id="{00000000-0008-0000-0000-00002F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2696900" y="8311459"/>
              <a:ext cx="939090" cy="569649"/>
            </a:xfrm>
            <a:prstGeom prst="rect">
              <a:avLst/>
            </a:prstGeom>
            <a:noFill/>
            <a:ln w="19050">
              <a:solidFill>
                <a:srgbClr val="000066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marL="0" indent="0" algn="ctr" rtl="0">
                <a:defRPr sz="1000"/>
              </a:pPr>
              <a:r>
                <a:rPr lang="es-MX" sz="700" b="1" i="0" u="none" strike="noStrike" baseline="0">
                  <a:solidFill>
                    <a:srgbClr val="000066"/>
                  </a:solidFill>
                  <a:latin typeface="Arial"/>
                  <a:ea typeface="+mn-ea"/>
                  <a:cs typeface="Arial"/>
                </a:rPr>
                <a:t>UX AND VISUAL DESIGN</a:t>
              </a:r>
            </a:p>
            <a:p>
              <a:pPr marL="0" indent="0" algn="ctr" rtl="0">
                <a:defRPr sz="1000"/>
              </a:pPr>
              <a:r>
                <a:rPr lang="es-MX" sz="700" b="1" i="0" u="none" strike="noStrike" baseline="0">
                  <a:solidFill>
                    <a:srgbClr val="000066"/>
                  </a:solidFill>
                  <a:latin typeface="Arial"/>
                  <a:ea typeface="+mn-ea"/>
                  <a:cs typeface="Arial"/>
                </a:rPr>
                <a:t>DISEÑO INTERFAZ Y EXPERIENCIA DE USUARIO</a:t>
              </a:r>
            </a:p>
          </xdr:txBody>
        </xdr:sp>
        <xdr:sp macro="" textlink="">
          <xdr:nvSpPr>
            <xdr:cNvPr id="52" name="141 CuadroTexto">
              <a:extLst>
                <a:ext uri="{FF2B5EF4-FFF2-40B4-BE49-F238E27FC236}">
                  <a16:creationId xmlns:a16="http://schemas.microsoft.com/office/drawing/2014/main" id="{00000000-0008-0000-0000-000034000000}"/>
                </a:ext>
              </a:extLst>
            </xdr:cNvPr>
            <xdr:cNvSpPr txBox="1"/>
          </xdr:nvSpPr>
          <xdr:spPr bwMode="auto">
            <a:xfrm>
              <a:off x="13160529" y="9317703"/>
              <a:ext cx="1007494" cy="386270"/>
            </a:xfrm>
            <a:prstGeom prst="rect">
              <a:avLst/>
            </a:prstGeom>
            <a:solidFill>
              <a:srgbClr val="CCFFFF"/>
            </a:solidFill>
            <a:ln w="9525" cmpd="sng">
              <a:solidFill>
                <a:srgbClr val="000066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lIns="0" tIns="0" rIns="0" bIns="0" rtlCol="0" anchor="ctr" anchorCtr="1"/>
            <a:lstStyle/>
            <a:p>
              <a:pPr marL="0" indent="0" algn="ctr"/>
              <a:r>
                <a:rPr lang="es-MX" sz="650" baseline="0">
                  <a:solidFill>
                    <a:srgbClr val="000066"/>
                  </a:solidFill>
                  <a:latin typeface="Arial" pitchFamily="34" charset="0"/>
                  <a:ea typeface="+mn-ea"/>
                  <a:cs typeface="Arial" pitchFamily="34" charset="0"/>
                </a:rPr>
                <a:t>Diseño para Comercio Electrónico</a:t>
              </a:r>
            </a:p>
            <a:p>
              <a:pPr marL="0" indent="0" algn="ctr"/>
              <a:r>
                <a:rPr lang="es-MX" sz="650" baseline="0">
                  <a:solidFill>
                    <a:srgbClr val="000066"/>
                  </a:solidFill>
                  <a:latin typeface="Arial" pitchFamily="34" charset="0"/>
                  <a:ea typeface="+mn-ea"/>
                  <a:cs typeface="Arial" pitchFamily="34" charset="0"/>
                </a:rPr>
                <a:t>hd: 72 hi: 32 c: 6.5</a:t>
              </a:r>
            </a:p>
          </xdr:txBody>
        </xdr:sp>
      </xdr:grpSp>
    </xdr:grpSp>
    <xdr:clientData/>
  </xdr:twoCellAnchor>
  <xdr:twoCellAnchor>
    <xdr:from>
      <xdr:col>53</xdr:col>
      <xdr:colOff>714376</xdr:colOff>
      <xdr:row>2</xdr:row>
      <xdr:rowOff>33337</xdr:rowOff>
    </xdr:from>
    <xdr:to>
      <xdr:col>54</xdr:col>
      <xdr:colOff>545439</xdr:colOff>
      <xdr:row>4</xdr:row>
      <xdr:rowOff>222911</xdr:rowOff>
    </xdr:to>
    <xdr:sp macro="" textlink="">
      <xdr:nvSpPr>
        <xdr:cNvPr id="53" name="Text Box 10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2596814" y="604837"/>
          <a:ext cx="926438" cy="475324"/>
        </a:xfrm>
        <a:prstGeom prst="rect">
          <a:avLst/>
        </a:prstGeom>
        <a:solidFill>
          <a:srgbClr val="C0C0C0"/>
        </a:solidFill>
        <a:ln w="222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TOTAL DE CRÉDITOS:</a:t>
          </a:r>
          <a:endParaRPr lang="es-MX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342.75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CC"/>
        </a:solidFill>
        <a:ln w="12700" cap="flat" cmpd="sng" algn="ctr">
          <a:solidFill>
            <a:srgbClr val="00008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CC"/>
        </a:solidFill>
        <a:ln w="12700" cap="flat" cmpd="sng" algn="ctr">
          <a:solidFill>
            <a:srgbClr val="00008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A1268"/>
  <sheetViews>
    <sheetView tabSelected="1" topLeftCell="A22" zoomScale="90" zoomScaleNormal="90" workbookViewId="0">
      <selection activeCell="E33" sqref="E33:AZ38"/>
    </sheetView>
  </sheetViews>
  <sheetFormatPr baseColWidth="10" defaultColWidth="11.42578125" defaultRowHeight="11.25" x14ac:dyDescent="0.2"/>
  <cols>
    <col min="1" max="1" width="1.85546875" style="3" customWidth="1"/>
    <col min="2" max="2" width="0.7109375" style="3" customWidth="1"/>
    <col min="3" max="3" width="14.85546875" style="10" customWidth="1"/>
    <col min="4" max="4" width="1.140625" style="3" customWidth="1"/>
    <col min="5" max="5" width="3.28515625" style="11" customWidth="1"/>
    <col min="6" max="6" width="3.42578125" style="12" customWidth="1"/>
    <col min="7" max="7" width="3" style="11" customWidth="1"/>
    <col min="8" max="8" width="3.5703125" style="10" bestFit="1" customWidth="1"/>
    <col min="9" max="9" width="1.85546875" style="11" customWidth="1"/>
    <col min="10" max="10" width="4.7109375" style="10" customWidth="1"/>
    <col min="11" max="11" width="3.28515625" style="11" customWidth="1"/>
    <col min="12" max="12" width="3.85546875" style="10" customWidth="1"/>
    <col min="13" max="13" width="3" style="11" customWidth="1"/>
    <col min="14" max="14" width="4.140625" style="10" customWidth="1"/>
    <col min="15" max="15" width="1.85546875" style="11" customWidth="1"/>
    <col min="16" max="16" width="4.7109375" style="10" customWidth="1"/>
    <col min="17" max="17" width="3.28515625" style="3" customWidth="1"/>
    <col min="18" max="18" width="3.42578125" style="10" customWidth="1"/>
    <col min="19" max="19" width="3" style="3" customWidth="1"/>
    <col min="20" max="20" width="5.7109375" style="10" customWidth="1"/>
    <col min="21" max="21" width="2.85546875" style="3" customWidth="1"/>
    <col min="22" max="22" width="4.7109375" style="10" customWidth="1"/>
    <col min="23" max="23" width="3.28515625" style="3" customWidth="1"/>
    <col min="24" max="24" width="3.42578125" style="10" customWidth="1"/>
    <col min="25" max="25" width="3" style="3" customWidth="1"/>
    <col min="26" max="26" width="3.7109375" style="10" customWidth="1"/>
    <col min="27" max="27" width="1.85546875" style="3" customWidth="1"/>
    <col min="28" max="28" width="4.7109375" style="10" customWidth="1"/>
    <col min="29" max="29" width="3.28515625" style="3" customWidth="1"/>
    <col min="30" max="30" width="3.7109375" style="10" customWidth="1"/>
    <col min="31" max="31" width="3" style="3" customWidth="1"/>
    <col min="32" max="32" width="4" style="10" customWidth="1"/>
    <col min="33" max="33" width="1.85546875" style="3" customWidth="1"/>
    <col min="34" max="34" width="4.7109375" style="10" customWidth="1"/>
    <col min="35" max="35" width="3.28515625" style="3" customWidth="1"/>
    <col min="36" max="36" width="3.42578125" style="10" customWidth="1"/>
    <col min="37" max="37" width="3" style="3" customWidth="1"/>
    <col min="38" max="38" width="4" style="10" customWidth="1"/>
    <col min="39" max="39" width="1.85546875" style="3" customWidth="1"/>
    <col min="40" max="40" width="5.140625" style="10" customWidth="1"/>
    <col min="41" max="41" width="3.28515625" style="3" customWidth="1"/>
    <col min="42" max="42" width="3.7109375" style="10" customWidth="1"/>
    <col min="43" max="43" width="3" style="3" customWidth="1"/>
    <col min="44" max="44" width="2.85546875" style="10" customWidth="1"/>
    <col min="45" max="45" width="1.85546875" style="3" customWidth="1"/>
    <col min="46" max="46" width="4.42578125" style="10" customWidth="1"/>
    <col min="47" max="47" width="3.28515625" style="3" customWidth="1"/>
    <col min="48" max="48" width="3.42578125" style="10" customWidth="1"/>
    <col min="49" max="49" width="3" style="3" customWidth="1"/>
    <col min="50" max="50" width="3.85546875" style="10" customWidth="1"/>
    <col min="51" max="51" width="1.85546875" style="3" customWidth="1"/>
    <col min="52" max="52" width="5" style="10" customWidth="1"/>
    <col min="53" max="53" width="0.85546875" style="3" customWidth="1"/>
    <col min="54" max="54" width="16.28515625" style="46" customWidth="1"/>
    <col min="55" max="55" width="11.42578125" style="46" customWidth="1"/>
    <col min="56" max="56" width="6" style="46" customWidth="1"/>
    <col min="57" max="16384" width="11.42578125" style="3"/>
  </cols>
  <sheetData>
    <row r="1" spans="1:183" s="2" customFormat="1" ht="41.25" customHeight="1" x14ac:dyDescent="0.2">
      <c r="A1" s="157" t="s">
        <v>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AZ1" s="157"/>
      <c r="BA1" s="157"/>
      <c r="BB1" s="157"/>
      <c r="BC1" s="45"/>
      <c r="BD1" s="45"/>
    </row>
    <row r="2" spans="1:183" ht="5.0999999999999996" customHeight="1" thickBot="1" x14ac:dyDescent="0.25">
      <c r="A2" s="17"/>
      <c r="B2" s="17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</row>
    <row r="3" spans="1:183" s="5" customFormat="1" ht="19.5" customHeight="1" thickTop="1" thickBot="1" x14ac:dyDescent="0.25">
      <c r="A3" s="17"/>
      <c r="B3" s="17"/>
      <c r="C3" s="19" t="s">
        <v>1</v>
      </c>
      <c r="D3" s="20"/>
      <c r="E3" s="158" t="s">
        <v>2</v>
      </c>
      <c r="F3" s="158"/>
      <c r="G3" s="158"/>
      <c r="H3" s="158"/>
      <c r="I3" s="158"/>
      <c r="J3" s="158"/>
      <c r="K3" s="158" t="s">
        <v>3</v>
      </c>
      <c r="L3" s="158"/>
      <c r="M3" s="158"/>
      <c r="N3" s="158"/>
      <c r="O3" s="158"/>
      <c r="P3" s="158"/>
      <c r="Q3" s="158" t="s">
        <v>4</v>
      </c>
      <c r="R3" s="158"/>
      <c r="S3" s="158"/>
      <c r="T3" s="158"/>
      <c r="U3" s="158"/>
      <c r="V3" s="158"/>
      <c r="W3" s="158" t="s">
        <v>5</v>
      </c>
      <c r="X3" s="158"/>
      <c r="Y3" s="158"/>
      <c r="Z3" s="158"/>
      <c r="AA3" s="158"/>
      <c r="AB3" s="158"/>
      <c r="AC3" s="158" t="s">
        <v>6</v>
      </c>
      <c r="AD3" s="158"/>
      <c r="AE3" s="158"/>
      <c r="AF3" s="158"/>
      <c r="AG3" s="158"/>
      <c r="AH3" s="158"/>
      <c r="AI3" s="158" t="s">
        <v>7</v>
      </c>
      <c r="AJ3" s="158"/>
      <c r="AK3" s="158"/>
      <c r="AL3" s="158"/>
      <c r="AM3" s="158"/>
      <c r="AN3" s="158"/>
      <c r="AO3" s="158" t="s">
        <v>8</v>
      </c>
      <c r="AP3" s="158"/>
      <c r="AQ3" s="158"/>
      <c r="AR3" s="158"/>
      <c r="AS3" s="158"/>
      <c r="AT3" s="158"/>
      <c r="AU3" s="158" t="s">
        <v>9</v>
      </c>
      <c r="AV3" s="158"/>
      <c r="AW3" s="158"/>
      <c r="AX3" s="158"/>
      <c r="AY3" s="158"/>
      <c r="AZ3" s="158"/>
      <c r="BA3" s="21"/>
      <c r="BB3" s="22"/>
      <c r="BC3" s="33"/>
      <c r="BD3" s="33"/>
      <c r="BE3" s="33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</row>
    <row r="4" spans="1:183" s="4" customFormat="1" ht="5.0999999999999996" customHeight="1" thickTop="1" x14ac:dyDescent="0.2">
      <c r="A4" s="17"/>
      <c r="B4" s="17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33"/>
      <c r="BE4" s="33"/>
    </row>
    <row r="5" spans="1:183" s="1" customFormat="1" ht="45" customHeight="1" x14ac:dyDescent="0.2">
      <c r="A5" s="17"/>
      <c r="B5" s="17"/>
      <c r="C5" s="121" t="s">
        <v>10</v>
      </c>
      <c r="D5" s="24"/>
      <c r="E5" s="118" t="s">
        <v>11</v>
      </c>
      <c r="F5" s="119"/>
      <c r="G5" s="119"/>
      <c r="H5" s="119"/>
      <c r="I5" s="119"/>
      <c r="J5" s="120"/>
      <c r="K5" s="118" t="s">
        <v>12</v>
      </c>
      <c r="L5" s="119"/>
      <c r="M5" s="119"/>
      <c r="N5" s="119"/>
      <c r="O5" s="119"/>
      <c r="P5" s="120"/>
      <c r="Q5" s="118" t="s">
        <v>13</v>
      </c>
      <c r="R5" s="119"/>
      <c r="S5" s="119"/>
      <c r="T5" s="119"/>
      <c r="U5" s="119"/>
      <c r="V5" s="120"/>
      <c r="W5" s="118" t="s">
        <v>14</v>
      </c>
      <c r="X5" s="119"/>
      <c r="Y5" s="119"/>
      <c r="Z5" s="119"/>
      <c r="AA5" s="119"/>
      <c r="AB5" s="120"/>
      <c r="AC5" s="118" t="s">
        <v>15</v>
      </c>
      <c r="AD5" s="119"/>
      <c r="AE5" s="119"/>
      <c r="AF5" s="119"/>
      <c r="AG5" s="119"/>
      <c r="AH5" s="120"/>
      <c r="AI5" s="118" t="s">
        <v>16</v>
      </c>
      <c r="AJ5" s="119"/>
      <c r="AK5" s="119"/>
      <c r="AL5" s="119"/>
      <c r="AM5" s="119"/>
      <c r="AN5" s="120"/>
      <c r="AO5" s="118" t="s">
        <v>17</v>
      </c>
      <c r="AP5" s="119"/>
      <c r="AQ5" s="119"/>
      <c r="AR5" s="119"/>
      <c r="AS5" s="119"/>
      <c r="AT5" s="120"/>
      <c r="AU5" s="118" t="s">
        <v>18</v>
      </c>
      <c r="AV5" s="119"/>
      <c r="AW5" s="119"/>
      <c r="AX5" s="119"/>
      <c r="AY5" s="119"/>
      <c r="AZ5" s="120"/>
      <c r="BA5" s="65"/>
      <c r="BB5" s="47"/>
      <c r="BC5" s="47"/>
      <c r="BD5" s="47"/>
      <c r="BE5" s="47"/>
    </row>
    <row r="6" spans="1:183" s="6" customFormat="1" ht="9.6" customHeight="1" x14ac:dyDescent="0.2">
      <c r="A6" s="17"/>
      <c r="B6" s="17"/>
      <c r="C6" s="121"/>
      <c r="D6" s="25"/>
      <c r="E6" s="38" t="s">
        <v>19</v>
      </c>
      <c r="F6" s="39">
        <v>48</v>
      </c>
      <c r="G6" s="40" t="s">
        <v>20</v>
      </c>
      <c r="H6" s="39">
        <v>16</v>
      </c>
      <c r="I6" s="40" t="s">
        <v>21</v>
      </c>
      <c r="J6" s="42">
        <f>(F6+H6)*0.0625</f>
        <v>4</v>
      </c>
      <c r="K6" s="38" t="s">
        <v>19</v>
      </c>
      <c r="L6" s="39">
        <v>48</v>
      </c>
      <c r="M6" s="40" t="s">
        <v>20</v>
      </c>
      <c r="N6" s="39">
        <v>24</v>
      </c>
      <c r="O6" s="40" t="s">
        <v>21</v>
      </c>
      <c r="P6" s="41">
        <f>(L6+N6)*0.0625</f>
        <v>4.5</v>
      </c>
      <c r="Q6" s="38" t="s">
        <v>19</v>
      </c>
      <c r="R6" s="39">
        <v>24</v>
      </c>
      <c r="S6" s="40" t="s">
        <v>20</v>
      </c>
      <c r="T6" s="39">
        <v>16</v>
      </c>
      <c r="U6" s="40" t="s">
        <v>21</v>
      </c>
      <c r="V6" s="41">
        <f>(R6+T6)*0.0625</f>
        <v>2.5</v>
      </c>
      <c r="W6" s="38" t="s">
        <v>19</v>
      </c>
      <c r="X6" s="39">
        <v>24</v>
      </c>
      <c r="Y6" s="40" t="s">
        <v>20</v>
      </c>
      <c r="Z6" s="39">
        <v>16</v>
      </c>
      <c r="AA6" s="40" t="s">
        <v>22</v>
      </c>
      <c r="AB6" s="41">
        <f>(X6+Z6)*0.0625</f>
        <v>2.5</v>
      </c>
      <c r="AC6" s="38" t="s">
        <v>19</v>
      </c>
      <c r="AD6" s="39">
        <v>24</v>
      </c>
      <c r="AE6" s="40" t="s">
        <v>20</v>
      </c>
      <c r="AF6" s="39">
        <v>16</v>
      </c>
      <c r="AG6" s="40" t="s">
        <v>21</v>
      </c>
      <c r="AH6" s="41">
        <f>(AD6+AF6)*0.0625</f>
        <v>2.5</v>
      </c>
      <c r="AI6" s="38" t="s">
        <v>19</v>
      </c>
      <c r="AJ6" s="39">
        <v>72</v>
      </c>
      <c r="AK6" s="40" t="s">
        <v>20</v>
      </c>
      <c r="AL6" s="39">
        <v>40</v>
      </c>
      <c r="AM6" s="40" t="s">
        <v>22</v>
      </c>
      <c r="AN6" s="42">
        <f>(AJ6+AL6)*0.0625</f>
        <v>7</v>
      </c>
      <c r="AO6" s="38" t="s">
        <v>19</v>
      </c>
      <c r="AP6" s="39">
        <v>24</v>
      </c>
      <c r="AQ6" s="40" t="s">
        <v>20</v>
      </c>
      <c r="AR6" s="39">
        <v>16</v>
      </c>
      <c r="AS6" s="40" t="s">
        <v>22</v>
      </c>
      <c r="AT6" s="41">
        <f>(AP6+AR6)*0.0625</f>
        <v>2.5</v>
      </c>
      <c r="AU6" s="38" t="s">
        <v>19</v>
      </c>
      <c r="AV6" s="39">
        <v>24</v>
      </c>
      <c r="AW6" s="40" t="s">
        <v>20</v>
      </c>
      <c r="AX6" s="39">
        <v>16</v>
      </c>
      <c r="AY6" s="40" t="s">
        <v>22</v>
      </c>
      <c r="AZ6" s="41">
        <f>(AV6+AX6)*0.0625</f>
        <v>2.5</v>
      </c>
      <c r="BA6" s="64"/>
      <c r="BB6" s="44"/>
      <c r="BC6" s="48"/>
      <c r="BD6" s="48"/>
      <c r="BE6" s="48"/>
    </row>
    <row r="7" spans="1:183" s="1" customFormat="1" ht="24.95" customHeight="1" x14ac:dyDescent="0.2">
      <c r="A7" s="17"/>
      <c r="B7" s="17"/>
      <c r="C7" s="121"/>
      <c r="D7" s="44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18" t="s">
        <v>23</v>
      </c>
      <c r="R7" s="119"/>
      <c r="S7" s="119"/>
      <c r="T7" s="119"/>
      <c r="U7" s="119"/>
      <c r="V7" s="120"/>
      <c r="W7" s="118" t="s">
        <v>24</v>
      </c>
      <c r="X7" s="119"/>
      <c r="Y7" s="119"/>
      <c r="Z7" s="119"/>
      <c r="AA7" s="119"/>
      <c r="AB7" s="120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5"/>
      <c r="AP7" s="85"/>
      <c r="AQ7" s="85"/>
      <c r="AR7" s="85"/>
      <c r="AS7" s="85"/>
      <c r="AT7" s="85"/>
      <c r="AU7" s="84"/>
      <c r="AV7" s="84"/>
      <c r="AW7" s="84"/>
      <c r="AX7" s="84"/>
      <c r="AY7" s="84"/>
      <c r="AZ7" s="84"/>
      <c r="BA7" s="66"/>
      <c r="BB7" s="44"/>
      <c r="BC7" s="47"/>
      <c r="BD7" s="47"/>
      <c r="BE7" s="47"/>
    </row>
    <row r="8" spans="1:183" s="6" customFormat="1" ht="9.6" customHeight="1" x14ac:dyDescent="0.2">
      <c r="A8" s="17"/>
      <c r="B8" s="17"/>
      <c r="C8" s="121"/>
      <c r="D8" s="44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38" t="s">
        <v>19</v>
      </c>
      <c r="R8" s="39">
        <v>72</v>
      </c>
      <c r="S8" s="40" t="s">
        <v>20</v>
      </c>
      <c r="T8" s="39">
        <v>24</v>
      </c>
      <c r="U8" s="40" t="s">
        <v>21</v>
      </c>
      <c r="V8" s="42">
        <f>TRUNC((R8+T8)*0.0625,2)</f>
        <v>6</v>
      </c>
      <c r="W8" s="38" t="s">
        <v>19</v>
      </c>
      <c r="X8" s="39">
        <v>72</v>
      </c>
      <c r="Y8" s="40" t="s">
        <v>20</v>
      </c>
      <c r="Z8" s="39">
        <v>24</v>
      </c>
      <c r="AA8" s="40" t="s">
        <v>21</v>
      </c>
      <c r="AB8" s="42">
        <f>TRUNC((X8+Z8)*0.0625,2)</f>
        <v>6</v>
      </c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5"/>
      <c r="AP8" s="85"/>
      <c r="AQ8" s="85"/>
      <c r="AR8" s="85"/>
      <c r="AS8" s="85"/>
      <c r="AT8" s="85"/>
      <c r="AU8" s="84"/>
      <c r="AV8" s="84"/>
      <c r="AW8" s="84"/>
      <c r="AX8" s="84"/>
      <c r="AY8" s="84"/>
      <c r="AZ8" s="84"/>
      <c r="BA8" s="67"/>
      <c r="BB8" s="44"/>
      <c r="BC8" s="48"/>
      <c r="BD8" s="48"/>
      <c r="BE8" s="48"/>
    </row>
    <row r="9" spans="1:183" s="1" customFormat="1" ht="5.0999999999999996" customHeight="1" x14ac:dyDescent="0.2">
      <c r="A9" s="17"/>
      <c r="B9" s="24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67"/>
      <c r="BB9" s="44"/>
      <c r="BC9" s="48"/>
      <c r="BD9" s="47"/>
      <c r="BE9" s="47"/>
    </row>
    <row r="10" spans="1:183" s="1" customFormat="1" ht="30" customHeight="1" x14ac:dyDescent="0.15">
      <c r="A10" s="151" t="s">
        <v>25</v>
      </c>
      <c r="B10" s="27"/>
      <c r="C10" s="121" t="s">
        <v>26</v>
      </c>
      <c r="D10" s="27"/>
      <c r="E10" s="141" t="s">
        <v>27</v>
      </c>
      <c r="F10" s="142"/>
      <c r="G10" s="142"/>
      <c r="H10" s="142"/>
      <c r="I10" s="142"/>
      <c r="J10" s="143"/>
      <c r="K10" s="141" t="s">
        <v>28</v>
      </c>
      <c r="L10" s="142"/>
      <c r="M10" s="142"/>
      <c r="N10" s="142"/>
      <c r="O10" s="142"/>
      <c r="P10" s="143"/>
      <c r="Q10" s="141" t="s">
        <v>29</v>
      </c>
      <c r="R10" s="142"/>
      <c r="S10" s="142"/>
      <c r="T10" s="142"/>
      <c r="U10" s="142"/>
      <c r="V10" s="143"/>
      <c r="W10" s="152"/>
      <c r="X10" s="152"/>
      <c r="Y10" s="152"/>
      <c r="Z10" s="152"/>
      <c r="AA10" s="152"/>
      <c r="AB10" s="152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47"/>
      <c r="BC10" s="47"/>
      <c r="BD10" s="47"/>
      <c r="BE10" s="47"/>
    </row>
    <row r="11" spans="1:183" s="6" customFormat="1" ht="9.6" customHeight="1" x14ac:dyDescent="0.15">
      <c r="A11" s="151"/>
      <c r="B11" s="25"/>
      <c r="C11" s="121"/>
      <c r="D11" s="25"/>
      <c r="E11" s="73" t="s">
        <v>19</v>
      </c>
      <c r="F11" s="74">
        <v>48</v>
      </c>
      <c r="G11" s="75" t="s">
        <v>20</v>
      </c>
      <c r="H11" s="74">
        <v>24</v>
      </c>
      <c r="I11" s="75" t="s">
        <v>21</v>
      </c>
      <c r="J11" s="76">
        <f>TRUNC((F11+H11)*0.0625,2)</f>
        <v>4.5</v>
      </c>
      <c r="K11" s="73" t="s">
        <v>19</v>
      </c>
      <c r="L11" s="74">
        <v>48</v>
      </c>
      <c r="M11" s="75" t="s">
        <v>20</v>
      </c>
      <c r="N11" s="74">
        <v>24</v>
      </c>
      <c r="O11" s="75" t="s">
        <v>21</v>
      </c>
      <c r="P11" s="76">
        <f>TRUNC((L11+N11)*0.0625,2)</f>
        <v>4.5</v>
      </c>
      <c r="Q11" s="73" t="s">
        <v>19</v>
      </c>
      <c r="R11" s="74">
        <v>48</v>
      </c>
      <c r="S11" s="75" t="s">
        <v>20</v>
      </c>
      <c r="T11" s="74">
        <v>24</v>
      </c>
      <c r="U11" s="75" t="s">
        <v>22</v>
      </c>
      <c r="V11" s="76">
        <f>TRUNC((R11+T11)*0.0625,2)</f>
        <v>4.5</v>
      </c>
      <c r="W11" s="152"/>
      <c r="X11" s="152"/>
      <c r="Y11" s="152"/>
      <c r="Z11" s="152"/>
      <c r="AA11" s="152"/>
      <c r="AB11" s="152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48"/>
      <c r="BC11" s="47"/>
      <c r="BD11" s="48"/>
      <c r="BE11" s="48"/>
    </row>
    <row r="12" spans="1:183" s="6" customFormat="1" ht="30" customHeight="1" x14ac:dyDescent="0.15">
      <c r="A12" s="151"/>
      <c r="B12" s="25"/>
      <c r="C12" s="121"/>
      <c r="D12" s="24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141" t="s">
        <v>30</v>
      </c>
      <c r="R12" s="142"/>
      <c r="S12" s="142"/>
      <c r="T12" s="142"/>
      <c r="U12" s="142"/>
      <c r="V12" s="143"/>
      <c r="W12" s="141" t="s">
        <v>31</v>
      </c>
      <c r="X12" s="142"/>
      <c r="Y12" s="142"/>
      <c r="Z12" s="142"/>
      <c r="AA12" s="142"/>
      <c r="AB12" s="143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144"/>
      <c r="AV12" s="144"/>
      <c r="AW12" s="144"/>
      <c r="AX12" s="144"/>
      <c r="AY12" s="144"/>
      <c r="AZ12" s="144"/>
      <c r="BA12" s="84"/>
      <c r="BB12" s="48"/>
      <c r="BC12" s="47"/>
      <c r="BD12" s="48"/>
      <c r="BE12" s="48"/>
    </row>
    <row r="13" spans="1:183" s="6" customFormat="1" ht="9.6" customHeight="1" x14ac:dyDescent="0.15">
      <c r="A13" s="151"/>
      <c r="B13" s="25"/>
      <c r="C13" s="121"/>
      <c r="D13" s="25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3" t="s">
        <v>19</v>
      </c>
      <c r="R13" s="74">
        <v>48</v>
      </c>
      <c r="S13" s="75" t="s">
        <v>20</v>
      </c>
      <c r="T13" s="74">
        <v>24</v>
      </c>
      <c r="U13" s="75" t="s">
        <v>21</v>
      </c>
      <c r="V13" s="76">
        <f>TRUNC((R13+T13)*0.0625,2)</f>
        <v>4.5</v>
      </c>
      <c r="W13" s="73" t="s">
        <v>19</v>
      </c>
      <c r="X13" s="74">
        <v>48</v>
      </c>
      <c r="Y13" s="75" t="s">
        <v>20</v>
      </c>
      <c r="Z13" s="74">
        <v>24</v>
      </c>
      <c r="AA13" s="75" t="s">
        <v>21</v>
      </c>
      <c r="AB13" s="76">
        <f>TRUNC((X13+Z13)*0.0625,2)</f>
        <v>4.5</v>
      </c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144"/>
      <c r="AV13" s="144"/>
      <c r="AW13" s="144"/>
      <c r="AX13" s="144"/>
      <c r="AY13" s="144"/>
      <c r="AZ13" s="144"/>
      <c r="BA13" s="84"/>
      <c r="BB13" s="48"/>
      <c r="BC13" s="47"/>
      <c r="BD13" s="48"/>
      <c r="BE13" s="48"/>
    </row>
    <row r="14" spans="1:183" s="6" customFormat="1" ht="5.0999999999999996" customHeight="1" x14ac:dyDescent="0.15">
      <c r="A14" s="151"/>
      <c r="B14" s="25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84"/>
      <c r="BB14" s="48"/>
      <c r="BC14" s="47"/>
      <c r="BD14" s="48"/>
      <c r="BE14" s="48"/>
    </row>
    <row r="15" spans="1:183" s="6" customFormat="1" ht="30" customHeight="1" x14ac:dyDescent="0.15">
      <c r="A15" s="151"/>
      <c r="B15" s="25"/>
      <c r="C15" s="121" t="s">
        <v>32</v>
      </c>
      <c r="D15" s="24"/>
      <c r="E15" s="141" t="s">
        <v>98</v>
      </c>
      <c r="F15" s="142"/>
      <c r="G15" s="142"/>
      <c r="H15" s="142"/>
      <c r="I15" s="142"/>
      <c r="J15" s="143"/>
      <c r="K15" s="145"/>
      <c r="L15" s="146"/>
      <c r="M15" s="146"/>
      <c r="N15" s="146"/>
      <c r="O15" s="146"/>
      <c r="P15" s="146"/>
      <c r="Q15" s="142"/>
      <c r="R15" s="142"/>
      <c r="S15" s="142"/>
      <c r="T15" s="142"/>
      <c r="U15" s="142"/>
      <c r="V15" s="142"/>
      <c r="W15" s="146"/>
      <c r="X15" s="146"/>
      <c r="Y15" s="146"/>
      <c r="Z15" s="146"/>
      <c r="AA15" s="146"/>
      <c r="AB15" s="153"/>
      <c r="AC15" s="141" t="s">
        <v>33</v>
      </c>
      <c r="AD15" s="142"/>
      <c r="AE15" s="142"/>
      <c r="AF15" s="142"/>
      <c r="AG15" s="142"/>
      <c r="AH15" s="143"/>
      <c r="AI15" s="141" t="s">
        <v>34</v>
      </c>
      <c r="AJ15" s="142"/>
      <c r="AK15" s="142"/>
      <c r="AL15" s="142"/>
      <c r="AM15" s="142"/>
      <c r="AN15" s="143"/>
      <c r="AO15" s="141" t="s">
        <v>35</v>
      </c>
      <c r="AP15" s="142"/>
      <c r="AQ15" s="142"/>
      <c r="AR15" s="142"/>
      <c r="AS15" s="142"/>
      <c r="AT15" s="143"/>
      <c r="AU15" s="141" t="s">
        <v>36</v>
      </c>
      <c r="AV15" s="142"/>
      <c r="AW15" s="142"/>
      <c r="AX15" s="142"/>
      <c r="AY15" s="142"/>
      <c r="AZ15" s="143"/>
      <c r="BA15" s="84"/>
      <c r="BB15" s="48"/>
      <c r="BC15" s="47"/>
      <c r="BD15" s="48"/>
      <c r="BE15" s="48"/>
    </row>
    <row r="16" spans="1:183" s="6" customFormat="1" ht="9.6" customHeight="1" x14ac:dyDescent="0.15">
      <c r="A16" s="151"/>
      <c r="B16" s="25"/>
      <c r="C16" s="121"/>
      <c r="D16" s="24"/>
      <c r="E16" s="73" t="s">
        <v>19</v>
      </c>
      <c r="F16" s="74">
        <v>48</v>
      </c>
      <c r="G16" s="75" t="s">
        <v>20</v>
      </c>
      <c r="H16" s="74">
        <v>24</v>
      </c>
      <c r="I16" s="75" t="s">
        <v>21</v>
      </c>
      <c r="J16" s="76">
        <f>TRUNC((F16+H16)*0.0625,2)</f>
        <v>4.5</v>
      </c>
      <c r="K16" s="147"/>
      <c r="L16" s="148"/>
      <c r="M16" s="148"/>
      <c r="N16" s="148"/>
      <c r="O16" s="148"/>
      <c r="P16" s="148"/>
      <c r="Q16" s="149"/>
      <c r="R16" s="149"/>
      <c r="S16" s="149"/>
      <c r="T16" s="149"/>
      <c r="U16" s="149"/>
      <c r="V16" s="149"/>
      <c r="W16" s="148"/>
      <c r="X16" s="148"/>
      <c r="Y16" s="148"/>
      <c r="Z16" s="148"/>
      <c r="AA16" s="148"/>
      <c r="AB16" s="154"/>
      <c r="AC16" s="73" t="s">
        <v>19</v>
      </c>
      <c r="AD16" s="74">
        <v>48</v>
      </c>
      <c r="AE16" s="75" t="s">
        <v>20</v>
      </c>
      <c r="AF16" s="74">
        <v>24</v>
      </c>
      <c r="AG16" s="75" t="s">
        <v>21</v>
      </c>
      <c r="AH16" s="76">
        <f>TRUNC((AD16+AF16)*0.0625,2)</f>
        <v>4.5</v>
      </c>
      <c r="AI16" s="73" t="s">
        <v>19</v>
      </c>
      <c r="AJ16" s="74">
        <v>48</v>
      </c>
      <c r="AK16" s="75" t="s">
        <v>20</v>
      </c>
      <c r="AL16" s="74">
        <v>24</v>
      </c>
      <c r="AM16" s="75" t="s">
        <v>21</v>
      </c>
      <c r="AN16" s="76">
        <f>TRUNC((AJ16+AL16)*0.0625,2)</f>
        <v>4.5</v>
      </c>
      <c r="AO16" s="73" t="s">
        <v>19</v>
      </c>
      <c r="AP16" s="74">
        <v>48</v>
      </c>
      <c r="AQ16" s="75" t="s">
        <v>20</v>
      </c>
      <c r="AR16" s="74">
        <v>24</v>
      </c>
      <c r="AS16" s="75" t="s">
        <v>21</v>
      </c>
      <c r="AT16" s="76">
        <f>TRUNC((AP16+AR16)*0.0625,2)</f>
        <v>4.5</v>
      </c>
      <c r="AU16" s="73" t="s">
        <v>19</v>
      </c>
      <c r="AV16" s="74">
        <v>48</v>
      </c>
      <c r="AW16" s="75" t="s">
        <v>20</v>
      </c>
      <c r="AX16" s="74">
        <v>12</v>
      </c>
      <c r="AY16" s="75" t="s">
        <v>21</v>
      </c>
      <c r="AZ16" s="77">
        <f>TRUNC((AV16+AX16)*0.0625,2)</f>
        <v>3.75</v>
      </c>
      <c r="BA16" s="84"/>
      <c r="BB16" s="48"/>
      <c r="BC16" s="47"/>
      <c r="BD16" s="48"/>
      <c r="BE16" s="48"/>
    </row>
    <row r="17" spans="1:57" s="6" customFormat="1" ht="5.0999999999999996" customHeight="1" x14ac:dyDescent="0.15">
      <c r="A17" s="151"/>
      <c r="B17" s="25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84"/>
      <c r="BB17" s="48"/>
      <c r="BC17" s="47"/>
      <c r="BD17" s="48"/>
      <c r="BE17" s="48"/>
    </row>
    <row r="18" spans="1:57" s="6" customFormat="1" ht="30" customHeight="1" x14ac:dyDescent="0.15">
      <c r="A18" s="151"/>
      <c r="B18" s="25"/>
      <c r="C18" s="122" t="s">
        <v>37</v>
      </c>
      <c r="D18" s="25"/>
      <c r="E18" s="141" t="s">
        <v>38</v>
      </c>
      <c r="F18" s="142"/>
      <c r="G18" s="142"/>
      <c r="H18" s="142"/>
      <c r="I18" s="142"/>
      <c r="J18" s="143"/>
      <c r="K18" s="141" t="s">
        <v>39</v>
      </c>
      <c r="L18" s="142"/>
      <c r="M18" s="142"/>
      <c r="N18" s="142"/>
      <c r="O18" s="142"/>
      <c r="P18" s="143"/>
      <c r="Q18" s="145"/>
      <c r="R18" s="146"/>
      <c r="S18" s="146"/>
      <c r="T18" s="146"/>
      <c r="U18" s="146"/>
      <c r="V18" s="153"/>
      <c r="W18" s="141" t="s">
        <v>40</v>
      </c>
      <c r="X18" s="142"/>
      <c r="Y18" s="142"/>
      <c r="Z18" s="142"/>
      <c r="AA18" s="142"/>
      <c r="AB18" s="143"/>
      <c r="AC18" s="141" t="s">
        <v>41</v>
      </c>
      <c r="AD18" s="142"/>
      <c r="AE18" s="142"/>
      <c r="AF18" s="142"/>
      <c r="AG18" s="142"/>
      <c r="AH18" s="143"/>
      <c r="AI18" s="141" t="s">
        <v>42</v>
      </c>
      <c r="AJ18" s="142"/>
      <c r="AK18" s="142"/>
      <c r="AL18" s="142"/>
      <c r="AM18" s="142"/>
      <c r="AN18" s="143"/>
      <c r="AO18" s="141" t="s">
        <v>43</v>
      </c>
      <c r="AP18" s="142"/>
      <c r="AQ18" s="142"/>
      <c r="AR18" s="142"/>
      <c r="AS18" s="142"/>
      <c r="AT18" s="143"/>
      <c r="AU18" s="159"/>
      <c r="AV18" s="152"/>
      <c r="AW18" s="152"/>
      <c r="AX18" s="152"/>
      <c r="AY18" s="152"/>
      <c r="AZ18" s="152"/>
      <c r="BA18" s="84"/>
      <c r="BB18" s="48"/>
      <c r="BC18" s="47"/>
      <c r="BD18" s="48"/>
      <c r="BE18" s="48"/>
    </row>
    <row r="19" spans="1:57" s="6" customFormat="1" ht="9.6" customHeight="1" x14ac:dyDescent="0.15">
      <c r="A19" s="151"/>
      <c r="B19" s="25"/>
      <c r="C19" s="122"/>
      <c r="D19" s="25"/>
      <c r="E19" s="73" t="s">
        <v>19</v>
      </c>
      <c r="F19" s="74">
        <v>72</v>
      </c>
      <c r="G19" s="75" t="s">
        <v>20</v>
      </c>
      <c r="H19" s="74">
        <v>72</v>
      </c>
      <c r="I19" s="75" t="s">
        <v>21</v>
      </c>
      <c r="J19" s="160">
        <f>TRUNC((F19+H19)*0.0625,2)</f>
        <v>9</v>
      </c>
      <c r="K19" s="73" t="s">
        <v>19</v>
      </c>
      <c r="L19" s="74">
        <v>96</v>
      </c>
      <c r="M19" s="75" t="s">
        <v>20</v>
      </c>
      <c r="N19" s="74">
        <v>72</v>
      </c>
      <c r="O19" s="75" t="s">
        <v>21</v>
      </c>
      <c r="P19" s="76">
        <f>TRUNC((L19+N19)*0.0625,2)</f>
        <v>10.5</v>
      </c>
      <c r="Q19" s="147"/>
      <c r="R19" s="148"/>
      <c r="S19" s="148"/>
      <c r="T19" s="148"/>
      <c r="U19" s="148"/>
      <c r="V19" s="154"/>
      <c r="W19" s="73" t="s">
        <v>19</v>
      </c>
      <c r="X19" s="74">
        <v>72</v>
      </c>
      <c r="Y19" s="75" t="s">
        <v>20</v>
      </c>
      <c r="Z19" s="74">
        <v>72</v>
      </c>
      <c r="AA19" s="75" t="s">
        <v>21</v>
      </c>
      <c r="AB19" s="160">
        <f>TRUNC((X19+Z19)*0.0625,2)</f>
        <v>9</v>
      </c>
      <c r="AC19" s="73" t="s">
        <v>19</v>
      </c>
      <c r="AD19" s="74">
        <v>72</v>
      </c>
      <c r="AE19" s="75" t="s">
        <v>20</v>
      </c>
      <c r="AF19" s="74">
        <v>72</v>
      </c>
      <c r="AG19" s="75" t="s">
        <v>21</v>
      </c>
      <c r="AH19" s="160">
        <f>TRUNC((AD19+AF19)*0.0625,2)</f>
        <v>9</v>
      </c>
      <c r="AI19" s="73" t="s">
        <v>19</v>
      </c>
      <c r="AJ19" s="74">
        <v>72</v>
      </c>
      <c r="AK19" s="75" t="s">
        <v>20</v>
      </c>
      <c r="AL19" s="74">
        <v>72</v>
      </c>
      <c r="AM19" s="75" t="s">
        <v>21</v>
      </c>
      <c r="AN19" s="160">
        <f>TRUNC((AJ19+AL19)*0.0625,2)</f>
        <v>9</v>
      </c>
      <c r="AO19" s="73" t="s">
        <v>19</v>
      </c>
      <c r="AP19" s="74">
        <v>72</v>
      </c>
      <c r="AQ19" s="75" t="s">
        <v>20</v>
      </c>
      <c r="AR19" s="74">
        <v>72</v>
      </c>
      <c r="AS19" s="75" t="s">
        <v>21</v>
      </c>
      <c r="AT19" s="160">
        <f>TRUNC((AP19+AR19)*0.0625,2)</f>
        <v>9</v>
      </c>
      <c r="AU19" s="161"/>
      <c r="AV19" s="162"/>
      <c r="AW19" s="162"/>
      <c r="AX19" s="162"/>
      <c r="AY19" s="162"/>
      <c r="AZ19" s="162"/>
      <c r="BA19" s="84"/>
      <c r="BB19" s="48"/>
      <c r="BC19" s="47"/>
      <c r="BD19" s="48"/>
      <c r="BE19" s="48"/>
    </row>
    <row r="20" spans="1:57" s="6" customFormat="1" ht="30" customHeight="1" x14ac:dyDescent="0.15">
      <c r="A20" s="151"/>
      <c r="B20" s="25"/>
      <c r="C20" s="122"/>
      <c r="D20" s="25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79"/>
      <c r="R20" s="79"/>
      <c r="S20" s="79"/>
      <c r="T20" s="79"/>
      <c r="U20" s="79"/>
      <c r="V20" s="79"/>
      <c r="W20" s="141" t="s">
        <v>44</v>
      </c>
      <c r="X20" s="142"/>
      <c r="Y20" s="142"/>
      <c r="Z20" s="142"/>
      <c r="AA20" s="142"/>
      <c r="AB20" s="143"/>
      <c r="AC20" s="163"/>
      <c r="AD20" s="163"/>
      <c r="AE20" s="163"/>
      <c r="AF20" s="163"/>
      <c r="AG20" s="163"/>
      <c r="AH20" s="163"/>
      <c r="AI20" s="79"/>
      <c r="AJ20" s="79"/>
      <c r="AK20" s="79"/>
      <c r="AL20" s="79"/>
      <c r="AM20" s="79"/>
      <c r="AN20" s="79"/>
      <c r="AO20" s="141" t="s">
        <v>45</v>
      </c>
      <c r="AP20" s="142"/>
      <c r="AQ20" s="142"/>
      <c r="AR20" s="142"/>
      <c r="AS20" s="142"/>
      <c r="AT20" s="143"/>
      <c r="AU20" s="141" t="s">
        <v>46</v>
      </c>
      <c r="AV20" s="142"/>
      <c r="AW20" s="142"/>
      <c r="AX20" s="142"/>
      <c r="AY20" s="142"/>
      <c r="AZ20" s="143"/>
      <c r="BA20" s="84"/>
      <c r="BB20" s="48"/>
      <c r="BC20" s="47"/>
      <c r="BD20" s="48"/>
      <c r="BE20" s="48"/>
    </row>
    <row r="21" spans="1:57" s="1" customFormat="1" ht="9.6" customHeight="1" x14ac:dyDescent="0.15">
      <c r="A21" s="151"/>
      <c r="B21" s="24"/>
      <c r="C21" s="122"/>
      <c r="D21" s="25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79"/>
      <c r="R21" s="79"/>
      <c r="S21" s="79"/>
      <c r="T21" s="79"/>
      <c r="U21" s="79"/>
      <c r="V21" s="79"/>
      <c r="W21" s="73" t="s">
        <v>19</v>
      </c>
      <c r="X21" s="74">
        <v>72</v>
      </c>
      <c r="Y21" s="75" t="s">
        <v>20</v>
      </c>
      <c r="Z21" s="74">
        <v>72</v>
      </c>
      <c r="AA21" s="75" t="s">
        <v>21</v>
      </c>
      <c r="AB21" s="160">
        <f>TRUNC((X21+Z21)*0.0625,2)</f>
        <v>9</v>
      </c>
      <c r="AC21" s="163"/>
      <c r="AD21" s="163"/>
      <c r="AE21" s="163"/>
      <c r="AF21" s="163"/>
      <c r="AG21" s="163"/>
      <c r="AH21" s="163"/>
      <c r="AI21" s="79"/>
      <c r="AJ21" s="79"/>
      <c r="AK21" s="79"/>
      <c r="AL21" s="79"/>
      <c r="AM21" s="79"/>
      <c r="AN21" s="79"/>
      <c r="AO21" s="73" t="s">
        <v>19</v>
      </c>
      <c r="AP21" s="74">
        <v>72</v>
      </c>
      <c r="AQ21" s="75" t="s">
        <v>20</v>
      </c>
      <c r="AR21" s="74">
        <v>72</v>
      </c>
      <c r="AS21" s="75" t="s">
        <v>21</v>
      </c>
      <c r="AT21" s="160">
        <f>TRUNC((AP21+AR21)*0.0625,2)</f>
        <v>9</v>
      </c>
      <c r="AU21" s="73" t="s">
        <v>19</v>
      </c>
      <c r="AV21" s="74">
        <v>96</v>
      </c>
      <c r="AW21" s="75" t="s">
        <v>20</v>
      </c>
      <c r="AX21" s="74">
        <v>96</v>
      </c>
      <c r="AY21" s="75" t="s">
        <v>21</v>
      </c>
      <c r="AZ21" s="160">
        <f>TRUNC((AV21+AX21)*0.0625,2)</f>
        <v>12</v>
      </c>
      <c r="BA21" s="84"/>
      <c r="BB21" s="48"/>
      <c r="BC21" s="47"/>
      <c r="BD21" s="47"/>
      <c r="BE21" s="47"/>
    </row>
    <row r="22" spans="1:57" s="1" customFormat="1" ht="5.0999999999999996" customHeight="1" x14ac:dyDescent="0.15">
      <c r="A22" s="151"/>
      <c r="B22" s="24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84"/>
      <c r="BB22" s="48"/>
      <c r="BC22" s="47"/>
      <c r="BD22" s="47"/>
      <c r="BE22" s="47"/>
    </row>
    <row r="23" spans="1:57" s="1" customFormat="1" ht="35.1" customHeight="1" x14ac:dyDescent="0.15">
      <c r="A23" s="151"/>
      <c r="B23" s="28"/>
      <c r="C23" s="122" t="s">
        <v>47</v>
      </c>
      <c r="D23" s="28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41" t="s">
        <v>48</v>
      </c>
      <c r="R23" s="142"/>
      <c r="S23" s="142"/>
      <c r="T23" s="142"/>
      <c r="U23" s="142"/>
      <c r="V23" s="143"/>
      <c r="W23" s="164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41" t="s">
        <v>49</v>
      </c>
      <c r="AP23" s="142"/>
      <c r="AQ23" s="142"/>
      <c r="AR23" s="142"/>
      <c r="AS23" s="142"/>
      <c r="AT23" s="143"/>
      <c r="AU23" s="152"/>
      <c r="AV23" s="152"/>
      <c r="AW23" s="152"/>
      <c r="AX23" s="152"/>
      <c r="AY23" s="152"/>
      <c r="AZ23" s="152"/>
      <c r="BA23" s="84"/>
      <c r="BB23" s="47"/>
      <c r="BC23" s="47"/>
      <c r="BD23" s="47"/>
      <c r="BE23" s="47"/>
    </row>
    <row r="24" spans="1:57" s="1" customFormat="1" ht="9.6" customHeight="1" x14ac:dyDescent="0.15">
      <c r="A24" s="151"/>
      <c r="B24" s="28"/>
      <c r="C24" s="122"/>
      <c r="D24" s="28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73" t="s">
        <v>19</v>
      </c>
      <c r="R24" s="74">
        <v>72</v>
      </c>
      <c r="S24" s="75" t="s">
        <v>20</v>
      </c>
      <c r="T24" s="74">
        <v>24</v>
      </c>
      <c r="U24" s="75" t="s">
        <v>21</v>
      </c>
      <c r="V24" s="160">
        <f>TRUNC((R24+T24)*0.0625,2)</f>
        <v>6</v>
      </c>
      <c r="W24" s="161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73" t="s">
        <v>19</v>
      </c>
      <c r="AP24" s="74">
        <v>72</v>
      </c>
      <c r="AQ24" s="75" t="s">
        <v>20</v>
      </c>
      <c r="AR24" s="74">
        <v>24</v>
      </c>
      <c r="AS24" s="75" t="s">
        <v>22</v>
      </c>
      <c r="AT24" s="160">
        <f>TRUNC((AP24+AR24)*0.0625,2)</f>
        <v>6</v>
      </c>
      <c r="AU24" s="152"/>
      <c r="AV24" s="152"/>
      <c r="AW24" s="152"/>
      <c r="AX24" s="152"/>
      <c r="AY24" s="152"/>
      <c r="AZ24" s="152"/>
      <c r="BA24" s="84"/>
      <c r="BB24" s="47"/>
      <c r="BC24" s="47"/>
      <c r="BD24" s="47"/>
      <c r="BE24" s="47"/>
    </row>
    <row r="25" spans="1:57" s="1" customFormat="1" ht="30" customHeight="1" x14ac:dyDescent="0.15">
      <c r="A25" s="151"/>
      <c r="B25" s="28"/>
      <c r="C25" s="122"/>
      <c r="D25" s="28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41" t="s">
        <v>50</v>
      </c>
      <c r="R25" s="142"/>
      <c r="S25" s="142"/>
      <c r="T25" s="142"/>
      <c r="U25" s="142"/>
      <c r="V25" s="143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84"/>
      <c r="BB25" s="47"/>
      <c r="BC25" s="47"/>
      <c r="BD25" s="47"/>
      <c r="BE25" s="47"/>
    </row>
    <row r="26" spans="1:57" s="1" customFormat="1" ht="9.6" customHeight="1" x14ac:dyDescent="0.15">
      <c r="A26" s="151"/>
      <c r="B26" s="28"/>
      <c r="C26" s="122"/>
      <c r="D26" s="28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73" t="s">
        <v>19</v>
      </c>
      <c r="R26" s="74">
        <v>72</v>
      </c>
      <c r="S26" s="75" t="s">
        <v>20</v>
      </c>
      <c r="T26" s="74">
        <v>24</v>
      </c>
      <c r="U26" s="75" t="s">
        <v>22</v>
      </c>
      <c r="V26" s="160">
        <f>TRUNC((R26+T26)*0.0625,2)</f>
        <v>6</v>
      </c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84"/>
      <c r="BB26" s="47"/>
      <c r="BC26" s="47"/>
      <c r="BD26" s="47"/>
      <c r="BE26" s="47"/>
    </row>
    <row r="27" spans="1:57" s="1" customFormat="1" ht="5.0999999999999996" customHeight="1" x14ac:dyDescent="0.15">
      <c r="A27" s="151"/>
      <c r="B27" s="28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84"/>
      <c r="BB27" s="47"/>
      <c r="BC27" s="47"/>
      <c r="BD27" s="47"/>
      <c r="BE27" s="47"/>
    </row>
    <row r="28" spans="1:57" s="1" customFormat="1" ht="30" customHeight="1" x14ac:dyDescent="0.15">
      <c r="A28" s="151"/>
      <c r="B28" s="28"/>
      <c r="C28" s="121" t="s">
        <v>51</v>
      </c>
      <c r="D28" s="28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41" t="s">
        <v>52</v>
      </c>
      <c r="AD28" s="142"/>
      <c r="AE28" s="142"/>
      <c r="AF28" s="142"/>
      <c r="AG28" s="142"/>
      <c r="AH28" s="143"/>
      <c r="AI28" s="141" t="s">
        <v>53</v>
      </c>
      <c r="AJ28" s="142"/>
      <c r="AK28" s="142"/>
      <c r="AL28" s="142"/>
      <c r="AM28" s="142"/>
      <c r="AN28" s="143"/>
      <c r="AO28" s="164"/>
      <c r="AP28" s="165"/>
      <c r="AQ28" s="165"/>
      <c r="AR28" s="165"/>
      <c r="AS28" s="165"/>
      <c r="AT28" s="166"/>
      <c r="AU28" s="141" t="s">
        <v>54</v>
      </c>
      <c r="AV28" s="142"/>
      <c r="AW28" s="142"/>
      <c r="AX28" s="142"/>
      <c r="AY28" s="142"/>
      <c r="AZ28" s="143"/>
      <c r="BA28" s="84"/>
      <c r="BB28" s="47"/>
      <c r="BC28" s="47"/>
      <c r="BD28" s="47"/>
      <c r="BE28" s="47"/>
    </row>
    <row r="29" spans="1:57" s="6" customFormat="1" ht="9.6" customHeight="1" x14ac:dyDescent="0.2">
      <c r="A29" s="151"/>
      <c r="B29" s="25"/>
      <c r="C29" s="121"/>
      <c r="D29" s="25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73" t="s">
        <v>19</v>
      </c>
      <c r="AD29" s="74">
        <v>48</v>
      </c>
      <c r="AE29" s="75" t="s">
        <v>20</v>
      </c>
      <c r="AF29" s="74">
        <v>24</v>
      </c>
      <c r="AG29" s="75" t="s">
        <v>21</v>
      </c>
      <c r="AH29" s="76">
        <f>TRUNC((AD29+AF29)*0.0625,2)</f>
        <v>4.5</v>
      </c>
      <c r="AI29" s="73" t="s">
        <v>19</v>
      </c>
      <c r="AJ29" s="74">
        <v>48</v>
      </c>
      <c r="AK29" s="75" t="s">
        <v>20</v>
      </c>
      <c r="AL29" s="74">
        <v>24</v>
      </c>
      <c r="AM29" s="75" t="s">
        <v>21</v>
      </c>
      <c r="AN29" s="76">
        <f>TRUNC((AJ29+AL29)*0.0625,2)</f>
        <v>4.5</v>
      </c>
      <c r="AO29" s="161"/>
      <c r="AP29" s="162"/>
      <c r="AQ29" s="162"/>
      <c r="AR29" s="162"/>
      <c r="AS29" s="162"/>
      <c r="AT29" s="167"/>
      <c r="AU29" s="73" t="s">
        <v>19</v>
      </c>
      <c r="AV29" s="74">
        <v>48</v>
      </c>
      <c r="AW29" s="75" t="s">
        <v>20</v>
      </c>
      <c r="AX29" s="74">
        <v>72</v>
      </c>
      <c r="AY29" s="75" t="s">
        <v>21</v>
      </c>
      <c r="AZ29" s="76">
        <f>TRUNC((AV29+AX29)*0.0625,2)</f>
        <v>7.5</v>
      </c>
      <c r="BA29" s="84"/>
      <c r="BB29" s="48"/>
      <c r="BC29" s="48"/>
      <c r="BD29" s="48"/>
      <c r="BE29" s="48"/>
    </row>
    <row r="30" spans="1:57" s="1" customFormat="1" ht="50.1" customHeight="1" x14ac:dyDescent="0.15">
      <c r="A30" s="151"/>
      <c r="B30" s="28"/>
      <c r="C30" s="121"/>
      <c r="D30" s="28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63"/>
      <c r="AD30" s="163"/>
      <c r="AE30" s="163"/>
      <c r="AF30" s="163"/>
      <c r="AG30" s="163"/>
      <c r="AH30" s="163"/>
      <c r="AI30" s="141" t="s">
        <v>55</v>
      </c>
      <c r="AJ30" s="142"/>
      <c r="AK30" s="142"/>
      <c r="AL30" s="142"/>
      <c r="AM30" s="142"/>
      <c r="AN30" s="143"/>
      <c r="AO30" s="163"/>
      <c r="AP30" s="163"/>
      <c r="AQ30" s="163"/>
      <c r="AR30" s="163"/>
      <c r="AS30" s="163"/>
      <c r="AT30" s="163"/>
      <c r="AU30" s="141" t="s">
        <v>56</v>
      </c>
      <c r="AV30" s="142"/>
      <c r="AW30" s="142"/>
      <c r="AX30" s="142"/>
      <c r="AY30" s="142"/>
      <c r="AZ30" s="143"/>
      <c r="BA30" s="84"/>
      <c r="BB30" s="47"/>
      <c r="BC30" s="47"/>
      <c r="BD30" s="47"/>
      <c r="BE30" s="47"/>
    </row>
    <row r="31" spans="1:57" s="6" customFormat="1" ht="9.6" customHeight="1" x14ac:dyDescent="0.2">
      <c r="A31" s="151"/>
      <c r="B31" s="25"/>
      <c r="C31" s="121"/>
      <c r="D31" s="25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63"/>
      <c r="AD31" s="163"/>
      <c r="AE31" s="163"/>
      <c r="AF31" s="163"/>
      <c r="AG31" s="163"/>
      <c r="AH31" s="163"/>
      <c r="AI31" s="73" t="s">
        <v>19</v>
      </c>
      <c r="AJ31" s="74">
        <v>48</v>
      </c>
      <c r="AK31" s="75" t="s">
        <v>20</v>
      </c>
      <c r="AL31" s="74">
        <v>24</v>
      </c>
      <c r="AM31" s="75" t="s">
        <v>22</v>
      </c>
      <c r="AN31" s="76">
        <f>TRUNC((AJ31+AL31)*0.0625,2)</f>
        <v>4.5</v>
      </c>
      <c r="AO31" s="163"/>
      <c r="AP31" s="163"/>
      <c r="AQ31" s="163"/>
      <c r="AR31" s="163"/>
      <c r="AS31" s="163"/>
      <c r="AT31" s="163"/>
      <c r="AU31" s="73" t="s">
        <v>19</v>
      </c>
      <c r="AV31" s="74">
        <v>48</v>
      </c>
      <c r="AW31" s="75" t="s">
        <v>20</v>
      </c>
      <c r="AX31" s="74">
        <v>24</v>
      </c>
      <c r="AY31" s="75" t="s">
        <v>21</v>
      </c>
      <c r="AZ31" s="76">
        <f>TRUNC((AV31+AX31)*0.0625,2)</f>
        <v>4.5</v>
      </c>
      <c r="BA31" s="48"/>
      <c r="BB31" s="48"/>
      <c r="BC31" s="48"/>
      <c r="BD31" s="48"/>
      <c r="BE31" s="48"/>
    </row>
    <row r="32" spans="1:57" s="1" customFormat="1" ht="5.0999999999999996" customHeight="1" x14ac:dyDescent="0.15">
      <c r="A32" s="151"/>
      <c r="B32" s="24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37"/>
      <c r="BB32" s="37"/>
      <c r="BC32" s="47"/>
      <c r="BD32" s="47"/>
      <c r="BE32" s="47"/>
    </row>
    <row r="33" spans="1:58" s="1" customFormat="1" ht="30" customHeight="1" x14ac:dyDescent="0.15">
      <c r="A33" s="151"/>
      <c r="B33" s="24"/>
      <c r="C33" s="121" t="s">
        <v>57</v>
      </c>
      <c r="D33" s="24"/>
      <c r="E33" s="110" t="s">
        <v>58</v>
      </c>
      <c r="F33" s="111"/>
      <c r="G33" s="111"/>
      <c r="H33" s="111"/>
      <c r="I33" s="111"/>
      <c r="J33" s="112"/>
      <c r="K33" s="110" t="s">
        <v>59</v>
      </c>
      <c r="L33" s="111"/>
      <c r="M33" s="111"/>
      <c r="N33" s="111"/>
      <c r="O33" s="111"/>
      <c r="P33" s="112"/>
      <c r="Q33" s="110" t="s">
        <v>60</v>
      </c>
      <c r="R33" s="111"/>
      <c r="S33" s="111"/>
      <c r="T33" s="111"/>
      <c r="U33" s="111"/>
      <c r="V33" s="112"/>
      <c r="W33" s="110" t="s">
        <v>61</v>
      </c>
      <c r="X33" s="111"/>
      <c r="Y33" s="111"/>
      <c r="Z33" s="111"/>
      <c r="AA33" s="111"/>
      <c r="AB33" s="112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66"/>
      <c r="BB33" s="58"/>
      <c r="BC33" s="47"/>
      <c r="BD33" s="47"/>
      <c r="BE33" s="47"/>
    </row>
    <row r="34" spans="1:58" s="6" customFormat="1" ht="9.6" customHeight="1" x14ac:dyDescent="0.15">
      <c r="A34" s="151"/>
      <c r="B34" s="25"/>
      <c r="C34" s="121"/>
      <c r="D34" s="25"/>
      <c r="E34" s="69" t="s">
        <v>19</v>
      </c>
      <c r="F34" s="70">
        <v>48</v>
      </c>
      <c r="G34" s="71" t="s">
        <v>20</v>
      </c>
      <c r="H34" s="70">
        <v>24</v>
      </c>
      <c r="I34" s="71" t="s">
        <v>22</v>
      </c>
      <c r="J34" s="72">
        <f>TRUNC((F34+H34)*0.0625,2)</f>
        <v>4.5</v>
      </c>
      <c r="K34" s="69" t="s">
        <v>19</v>
      </c>
      <c r="L34" s="70">
        <v>48</v>
      </c>
      <c r="M34" s="71" t="s">
        <v>20</v>
      </c>
      <c r="N34" s="70">
        <v>24</v>
      </c>
      <c r="O34" s="71" t="s">
        <v>22</v>
      </c>
      <c r="P34" s="72">
        <f>TRUNC((L34+N34)*0.0625,2)</f>
        <v>4.5</v>
      </c>
      <c r="Q34" s="69" t="s">
        <v>19</v>
      </c>
      <c r="R34" s="70">
        <v>48</v>
      </c>
      <c r="S34" s="71" t="s">
        <v>20</v>
      </c>
      <c r="T34" s="70">
        <v>24</v>
      </c>
      <c r="U34" s="71" t="s">
        <v>22</v>
      </c>
      <c r="V34" s="72">
        <f>TRUNC((R34+T34)*0.0625,2)</f>
        <v>4.5</v>
      </c>
      <c r="W34" s="69" t="s">
        <v>19</v>
      </c>
      <c r="X34" s="70">
        <v>48</v>
      </c>
      <c r="Y34" s="71" t="s">
        <v>20</v>
      </c>
      <c r="Z34" s="70">
        <v>24</v>
      </c>
      <c r="AA34" s="71" t="s">
        <v>22</v>
      </c>
      <c r="AB34" s="72">
        <f>TRUNC((X34+Z34)*0.0625,2)</f>
        <v>4.5</v>
      </c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48"/>
      <c r="BB34" s="52"/>
      <c r="BC34" s="47"/>
      <c r="BD34" s="48"/>
      <c r="BE34" s="48"/>
    </row>
    <row r="35" spans="1:58" s="1" customFormat="1" ht="30" customHeight="1" x14ac:dyDescent="0.15">
      <c r="A35" s="151"/>
      <c r="B35" s="24"/>
      <c r="C35" s="121"/>
      <c r="D35" s="24"/>
      <c r="E35" s="110" t="s">
        <v>62</v>
      </c>
      <c r="F35" s="111"/>
      <c r="G35" s="111"/>
      <c r="H35" s="111"/>
      <c r="I35" s="111"/>
      <c r="J35" s="112"/>
      <c r="K35" s="110" t="s">
        <v>63</v>
      </c>
      <c r="L35" s="111"/>
      <c r="M35" s="111"/>
      <c r="N35" s="111"/>
      <c r="O35" s="111"/>
      <c r="P35" s="112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66"/>
      <c r="BB35" s="58"/>
      <c r="BC35" s="47"/>
      <c r="BD35" s="49"/>
      <c r="BE35" s="47"/>
    </row>
    <row r="36" spans="1:58" s="6" customFormat="1" ht="9.6" customHeight="1" x14ac:dyDescent="0.15">
      <c r="A36" s="151"/>
      <c r="B36" s="25"/>
      <c r="C36" s="121"/>
      <c r="D36" s="25"/>
      <c r="E36" s="69" t="s">
        <v>19</v>
      </c>
      <c r="F36" s="70">
        <v>48</v>
      </c>
      <c r="G36" s="71" t="s">
        <v>20</v>
      </c>
      <c r="H36" s="70">
        <v>24</v>
      </c>
      <c r="I36" s="71" t="s">
        <v>22</v>
      </c>
      <c r="J36" s="72">
        <f>TRUNC((F36+H36)*0.0625,2)</f>
        <v>4.5</v>
      </c>
      <c r="K36" s="69" t="s">
        <v>19</v>
      </c>
      <c r="L36" s="70">
        <v>48</v>
      </c>
      <c r="M36" s="71" t="s">
        <v>20</v>
      </c>
      <c r="N36" s="70">
        <v>24</v>
      </c>
      <c r="O36" s="71" t="s">
        <v>22</v>
      </c>
      <c r="P36" s="72">
        <f>TRUNC((L36+N36)*0.0625,2)</f>
        <v>4.5</v>
      </c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48"/>
      <c r="BB36" s="52"/>
      <c r="BC36" s="47"/>
      <c r="BD36" s="48"/>
      <c r="BE36" s="48"/>
    </row>
    <row r="37" spans="1:58" s="1" customFormat="1" ht="30" customHeight="1" x14ac:dyDescent="0.15">
      <c r="A37" s="151"/>
      <c r="B37" s="24"/>
      <c r="C37" s="121"/>
      <c r="D37" s="24"/>
      <c r="E37" s="110" t="s">
        <v>64</v>
      </c>
      <c r="F37" s="111"/>
      <c r="G37" s="111"/>
      <c r="H37" s="111"/>
      <c r="I37" s="111"/>
      <c r="J37" s="112"/>
      <c r="K37" s="110" t="s">
        <v>65</v>
      </c>
      <c r="L37" s="111"/>
      <c r="M37" s="111"/>
      <c r="N37" s="111"/>
      <c r="O37" s="111"/>
      <c r="P37" s="112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66"/>
      <c r="BB37" s="57"/>
      <c r="BC37" s="47"/>
      <c r="BD37" s="50"/>
      <c r="BE37" s="50"/>
      <c r="BF37" s="14"/>
    </row>
    <row r="38" spans="1:58" s="6" customFormat="1" ht="9.6" customHeight="1" x14ac:dyDescent="0.15">
      <c r="A38" s="151"/>
      <c r="B38" s="25"/>
      <c r="C38" s="121"/>
      <c r="D38" s="25"/>
      <c r="E38" s="69" t="s">
        <v>19</v>
      </c>
      <c r="F38" s="70">
        <v>48</v>
      </c>
      <c r="G38" s="71" t="s">
        <v>20</v>
      </c>
      <c r="H38" s="70">
        <v>24</v>
      </c>
      <c r="I38" s="71" t="s">
        <v>22</v>
      </c>
      <c r="J38" s="72">
        <f>TRUNC((F38+H38)*0.0625,2)</f>
        <v>4.5</v>
      </c>
      <c r="K38" s="69" t="s">
        <v>19</v>
      </c>
      <c r="L38" s="70">
        <v>48</v>
      </c>
      <c r="M38" s="71" t="s">
        <v>20</v>
      </c>
      <c r="N38" s="70">
        <v>24</v>
      </c>
      <c r="O38" s="71" t="s">
        <v>22</v>
      </c>
      <c r="P38" s="72">
        <f>TRUNC((L38+N38)*0.0625,2)</f>
        <v>4.5</v>
      </c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5"/>
      <c r="AP38" s="155"/>
      <c r="AQ38" s="155"/>
      <c r="AR38" s="155"/>
      <c r="AS38" s="155"/>
      <c r="AT38" s="155"/>
      <c r="AU38" s="155"/>
      <c r="AV38" s="155"/>
      <c r="AW38" s="155"/>
      <c r="AX38" s="155"/>
      <c r="AY38" s="155"/>
      <c r="AZ38" s="155"/>
      <c r="BA38" s="48"/>
      <c r="BB38" s="47"/>
      <c r="BC38" s="47"/>
      <c r="BD38" s="48"/>
      <c r="BE38" s="48"/>
    </row>
    <row r="39" spans="1:58" s="1" customFormat="1" ht="5.0999999999999996" customHeight="1" x14ac:dyDescent="0.15">
      <c r="A39" s="151"/>
      <c r="B39" s="24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37"/>
      <c r="BB39" s="37"/>
      <c r="BC39" s="47"/>
      <c r="BD39" s="47"/>
      <c r="BE39" s="47"/>
    </row>
    <row r="40" spans="1:58" s="1" customFormat="1" ht="35.1" customHeight="1" x14ac:dyDescent="0.15">
      <c r="A40" s="151"/>
      <c r="B40" s="24"/>
      <c r="C40" s="130" t="s">
        <v>66</v>
      </c>
      <c r="D40" s="43"/>
      <c r="E40" s="131"/>
      <c r="F40" s="131"/>
      <c r="G40" s="131"/>
      <c r="H40" s="131"/>
      <c r="I40" s="131"/>
      <c r="J40" s="131"/>
      <c r="K40" s="118" t="s">
        <v>67</v>
      </c>
      <c r="L40" s="119"/>
      <c r="M40" s="119"/>
      <c r="N40" s="119"/>
      <c r="O40" s="119"/>
      <c r="P40" s="120"/>
      <c r="Q40" s="80"/>
      <c r="R40" s="81"/>
      <c r="S40" s="81"/>
      <c r="T40" s="81"/>
      <c r="U40" s="81"/>
      <c r="V40" s="81"/>
      <c r="W40" s="132"/>
      <c r="X40" s="132"/>
      <c r="Y40" s="132"/>
      <c r="Z40" s="132"/>
      <c r="AA40" s="132"/>
      <c r="AB40" s="133"/>
      <c r="AC40" s="118" t="s">
        <v>68</v>
      </c>
      <c r="AD40" s="119"/>
      <c r="AE40" s="119"/>
      <c r="AF40" s="119"/>
      <c r="AG40" s="119"/>
      <c r="AH40" s="120"/>
      <c r="AI40" s="118" t="s">
        <v>69</v>
      </c>
      <c r="AJ40" s="119"/>
      <c r="AK40" s="119"/>
      <c r="AL40" s="119"/>
      <c r="AM40" s="119"/>
      <c r="AN40" s="120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/>
      <c r="BA40" s="43"/>
      <c r="BB40" s="43"/>
      <c r="BC40" s="47"/>
      <c r="BD40" s="47"/>
      <c r="BE40" s="47"/>
    </row>
    <row r="41" spans="1:58" s="1" customFormat="1" ht="9.6" customHeight="1" x14ac:dyDescent="0.15">
      <c r="A41" s="151"/>
      <c r="B41" s="24"/>
      <c r="C41" s="130"/>
      <c r="D41" s="43"/>
      <c r="E41" s="131"/>
      <c r="F41" s="131"/>
      <c r="G41" s="131"/>
      <c r="H41" s="131"/>
      <c r="I41" s="131"/>
      <c r="J41" s="131"/>
      <c r="K41" s="38" t="s">
        <v>19</v>
      </c>
      <c r="L41" s="39">
        <v>72</v>
      </c>
      <c r="M41" s="40" t="s">
        <v>20</v>
      </c>
      <c r="N41" s="39">
        <v>24</v>
      </c>
      <c r="O41" s="40" t="s">
        <v>22</v>
      </c>
      <c r="P41" s="42">
        <f>TRUNC((L41+N41)*0.0625,2)</f>
        <v>6</v>
      </c>
      <c r="Q41" s="82"/>
      <c r="R41" s="83"/>
      <c r="S41" s="83"/>
      <c r="T41" s="83"/>
      <c r="U41" s="83"/>
      <c r="V41" s="83"/>
      <c r="W41" s="134"/>
      <c r="X41" s="134"/>
      <c r="Y41" s="134"/>
      <c r="Z41" s="134"/>
      <c r="AA41" s="134"/>
      <c r="AB41" s="135"/>
      <c r="AC41" s="38" t="s">
        <v>19</v>
      </c>
      <c r="AD41" s="39">
        <v>72</v>
      </c>
      <c r="AE41" s="40" t="s">
        <v>20</v>
      </c>
      <c r="AF41" s="39">
        <v>24</v>
      </c>
      <c r="AG41" s="40" t="s">
        <v>22</v>
      </c>
      <c r="AH41" s="42">
        <f>TRUNC((AD41+AF41)*0.0625,2)</f>
        <v>6</v>
      </c>
      <c r="AI41" s="38" t="s">
        <v>19</v>
      </c>
      <c r="AJ41" s="39">
        <v>72</v>
      </c>
      <c r="AK41" s="40" t="s">
        <v>20</v>
      </c>
      <c r="AL41" s="39">
        <v>24</v>
      </c>
      <c r="AM41" s="40" t="s">
        <v>22</v>
      </c>
      <c r="AN41" s="42">
        <f>TRUNC((AJ41+AL41)*0.0625,2)</f>
        <v>6</v>
      </c>
      <c r="AO41" s="131"/>
      <c r="AP41" s="131"/>
      <c r="AQ41" s="131"/>
      <c r="AR41" s="131"/>
      <c r="AS41" s="131"/>
      <c r="AT41" s="131"/>
      <c r="AU41" s="131"/>
      <c r="AV41" s="131"/>
      <c r="AW41" s="131"/>
      <c r="AX41" s="131"/>
      <c r="AY41" s="131"/>
      <c r="AZ41" s="131"/>
      <c r="BA41" s="43"/>
      <c r="BB41" s="43"/>
      <c r="BC41" s="47"/>
      <c r="BD41" s="47"/>
      <c r="BE41" s="47"/>
    </row>
    <row r="42" spans="1:58" s="1" customFormat="1" ht="30" customHeight="1" x14ac:dyDescent="0.15">
      <c r="A42" s="151"/>
      <c r="B42" s="24"/>
      <c r="C42" s="23"/>
      <c r="D42" s="23"/>
      <c r="E42" s="129"/>
      <c r="F42" s="129"/>
      <c r="G42" s="129"/>
      <c r="H42" s="129"/>
      <c r="I42" s="129"/>
      <c r="J42" s="129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7"/>
      <c r="AC42" s="118" t="s">
        <v>70</v>
      </c>
      <c r="AD42" s="119"/>
      <c r="AE42" s="119"/>
      <c r="AF42" s="119"/>
      <c r="AG42" s="119"/>
      <c r="AH42" s="120"/>
      <c r="AI42" s="139"/>
      <c r="AJ42" s="136"/>
      <c r="AK42" s="136"/>
      <c r="AL42" s="136"/>
      <c r="AM42" s="136"/>
      <c r="AN42" s="136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43"/>
      <c r="BB42" s="43"/>
      <c r="BC42" s="47"/>
      <c r="BD42" s="47"/>
      <c r="BE42" s="47"/>
    </row>
    <row r="43" spans="1:58" s="1" customFormat="1" ht="9.6" customHeight="1" x14ac:dyDescent="0.15">
      <c r="A43" s="151"/>
      <c r="B43" s="24"/>
      <c r="C43" s="23"/>
      <c r="D43" s="23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38"/>
      <c r="AC43" s="38" t="s">
        <v>19</v>
      </c>
      <c r="AD43" s="39">
        <v>72</v>
      </c>
      <c r="AE43" s="40" t="s">
        <v>20</v>
      </c>
      <c r="AF43" s="39">
        <v>24</v>
      </c>
      <c r="AG43" s="40" t="s">
        <v>22</v>
      </c>
      <c r="AH43" s="42">
        <f>TRUNC((AD43+AF43)*0.0625,2)</f>
        <v>6</v>
      </c>
      <c r="AI43" s="140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43"/>
      <c r="BB43" s="43"/>
      <c r="BC43" s="47"/>
      <c r="BD43" s="47"/>
      <c r="BE43" s="47"/>
    </row>
    <row r="44" spans="1:58" s="1" customFormat="1" ht="5.0999999999999996" customHeight="1" x14ac:dyDescent="0.15">
      <c r="A44" s="151"/>
      <c r="B44" s="24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37"/>
      <c r="BB44" s="37"/>
      <c r="BC44" s="47"/>
      <c r="BD44" s="47"/>
      <c r="BE44" s="47"/>
    </row>
    <row r="45" spans="1:58" s="1" customFormat="1" ht="30" customHeight="1" x14ac:dyDescent="0.15">
      <c r="A45" s="151"/>
      <c r="B45" s="24"/>
      <c r="C45" s="121" t="s">
        <v>71</v>
      </c>
      <c r="D45" s="24"/>
      <c r="E45" s="118" t="s">
        <v>72</v>
      </c>
      <c r="F45" s="119"/>
      <c r="G45" s="119"/>
      <c r="H45" s="119"/>
      <c r="I45" s="119"/>
      <c r="J45" s="120"/>
      <c r="K45" s="118" t="s">
        <v>73</v>
      </c>
      <c r="L45" s="119"/>
      <c r="M45" s="119"/>
      <c r="N45" s="119"/>
      <c r="O45" s="119"/>
      <c r="P45" s="120"/>
      <c r="Q45" s="123"/>
      <c r="R45" s="124"/>
      <c r="S45" s="124"/>
      <c r="T45" s="124"/>
      <c r="U45" s="124"/>
      <c r="V45" s="125"/>
      <c r="W45" s="118" t="s">
        <v>74</v>
      </c>
      <c r="X45" s="119"/>
      <c r="Y45" s="119"/>
      <c r="Z45" s="119"/>
      <c r="AA45" s="119"/>
      <c r="AB45" s="120"/>
      <c r="AC45" s="118" t="s">
        <v>75</v>
      </c>
      <c r="AD45" s="119"/>
      <c r="AE45" s="119"/>
      <c r="AF45" s="119"/>
      <c r="AG45" s="119"/>
      <c r="AH45" s="120"/>
      <c r="AI45" s="118" t="s">
        <v>76</v>
      </c>
      <c r="AJ45" s="119"/>
      <c r="AK45" s="119"/>
      <c r="AL45" s="119"/>
      <c r="AM45" s="119"/>
      <c r="AN45" s="120"/>
      <c r="AO45" s="84"/>
      <c r="AP45" s="84"/>
      <c r="AQ45" s="84"/>
      <c r="AR45" s="84"/>
      <c r="AS45" s="84"/>
      <c r="AT45" s="84"/>
      <c r="AU45" s="85"/>
      <c r="AV45" s="85"/>
      <c r="AW45" s="85"/>
      <c r="AX45" s="85"/>
      <c r="AY45" s="85"/>
      <c r="AZ45" s="85"/>
      <c r="BA45" s="66"/>
      <c r="BB45" s="47"/>
      <c r="BC45" s="47"/>
      <c r="BD45" s="57"/>
      <c r="BE45" s="68"/>
      <c r="BF45" s="15"/>
    </row>
    <row r="46" spans="1:58" s="13" customFormat="1" ht="9.6" customHeight="1" x14ac:dyDescent="0.2">
      <c r="A46" s="151"/>
      <c r="B46" s="29"/>
      <c r="C46" s="121"/>
      <c r="D46" s="29"/>
      <c r="E46" s="38" t="s">
        <v>19</v>
      </c>
      <c r="F46" s="39">
        <v>96</v>
      </c>
      <c r="G46" s="40" t="s">
        <v>20</v>
      </c>
      <c r="H46" s="39">
        <v>24</v>
      </c>
      <c r="I46" s="40" t="s">
        <v>22</v>
      </c>
      <c r="J46" s="41">
        <f>TRUNC((F46+H46)*0.0625,2)</f>
        <v>7.5</v>
      </c>
      <c r="K46" s="38" t="s">
        <v>19</v>
      </c>
      <c r="L46" s="39">
        <v>48</v>
      </c>
      <c r="M46" s="40" t="s">
        <v>20</v>
      </c>
      <c r="N46" s="39">
        <v>24</v>
      </c>
      <c r="O46" s="40" t="s">
        <v>22</v>
      </c>
      <c r="P46" s="41">
        <f>TRUNC((L46+N46)*0.0625,2)</f>
        <v>4.5</v>
      </c>
      <c r="Q46" s="126"/>
      <c r="R46" s="127"/>
      <c r="S46" s="127"/>
      <c r="T46" s="127"/>
      <c r="U46" s="127"/>
      <c r="V46" s="128"/>
      <c r="W46" s="38" t="s">
        <v>19</v>
      </c>
      <c r="X46" s="39">
        <v>48</v>
      </c>
      <c r="Y46" s="40" t="s">
        <v>20</v>
      </c>
      <c r="Z46" s="39">
        <v>24</v>
      </c>
      <c r="AA46" s="40" t="s">
        <v>22</v>
      </c>
      <c r="AB46" s="41">
        <f>TRUNC((X46+Z46)*0.0625,2)</f>
        <v>4.5</v>
      </c>
      <c r="AC46" s="38" t="s">
        <v>19</v>
      </c>
      <c r="AD46" s="39">
        <v>72</v>
      </c>
      <c r="AE46" s="40" t="s">
        <v>20</v>
      </c>
      <c r="AF46" s="39">
        <v>24</v>
      </c>
      <c r="AG46" s="40" t="s">
        <v>22</v>
      </c>
      <c r="AH46" s="42">
        <f>TRUNC((AD46+AF46)*0.0625,2)</f>
        <v>6</v>
      </c>
      <c r="AI46" s="38" t="s">
        <v>19</v>
      </c>
      <c r="AJ46" s="39">
        <v>48</v>
      </c>
      <c r="AK46" s="40" t="s">
        <v>20</v>
      </c>
      <c r="AL46" s="39">
        <v>24</v>
      </c>
      <c r="AM46" s="40" t="s">
        <v>22</v>
      </c>
      <c r="AN46" s="41">
        <f>TRUNC((AJ46+AL46)*0.0625,2)</f>
        <v>4.5</v>
      </c>
      <c r="AO46" s="84"/>
      <c r="AP46" s="84"/>
      <c r="AQ46" s="84"/>
      <c r="AR46" s="84"/>
      <c r="AS46" s="84"/>
      <c r="AT46" s="84"/>
      <c r="AU46" s="85"/>
      <c r="AV46" s="85"/>
      <c r="AW46" s="85"/>
      <c r="AX46" s="85"/>
      <c r="AY46" s="85"/>
      <c r="AZ46" s="85"/>
      <c r="BA46" s="51"/>
      <c r="BB46" s="51"/>
      <c r="BC46" s="51"/>
      <c r="BD46" s="51"/>
      <c r="BE46" s="51"/>
    </row>
    <row r="47" spans="1:58" s="13" customFormat="1" ht="5.0999999999999996" customHeight="1" x14ac:dyDescent="0.2">
      <c r="A47" s="151"/>
      <c r="B47" s="29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51"/>
      <c r="BB47" s="51"/>
      <c r="BC47" s="51"/>
      <c r="BD47" s="51"/>
      <c r="BE47" s="51"/>
    </row>
    <row r="48" spans="1:58" s="1" customFormat="1" ht="30" customHeight="1" x14ac:dyDescent="0.15">
      <c r="A48" s="151"/>
      <c r="B48" s="24"/>
      <c r="C48" s="117" t="s">
        <v>77</v>
      </c>
      <c r="D48" s="2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118" t="s">
        <v>78</v>
      </c>
      <c r="R48" s="119"/>
      <c r="S48" s="119"/>
      <c r="T48" s="119"/>
      <c r="U48" s="119"/>
      <c r="V48" s="120"/>
      <c r="W48" s="118" t="s">
        <v>79</v>
      </c>
      <c r="X48" s="119"/>
      <c r="Y48" s="119"/>
      <c r="Z48" s="119"/>
      <c r="AA48" s="119"/>
      <c r="AB48" s="120"/>
      <c r="AC48" s="118" t="s">
        <v>80</v>
      </c>
      <c r="AD48" s="119"/>
      <c r="AE48" s="119"/>
      <c r="AF48" s="119"/>
      <c r="AG48" s="119"/>
      <c r="AH48" s="120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5"/>
      <c r="AV48" s="85"/>
      <c r="AW48" s="85"/>
      <c r="AX48" s="85"/>
      <c r="AY48" s="85"/>
      <c r="AZ48" s="85"/>
      <c r="BA48" s="66"/>
      <c r="BB48" s="47"/>
      <c r="BC48" s="47"/>
      <c r="BD48" s="122"/>
      <c r="BE48" s="47"/>
    </row>
    <row r="49" spans="1:57" s="13" customFormat="1" ht="9.6" customHeight="1" x14ac:dyDescent="0.2">
      <c r="A49" s="151"/>
      <c r="B49" s="29"/>
      <c r="C49" s="117"/>
      <c r="D49" s="29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38" t="s">
        <v>19</v>
      </c>
      <c r="R49" s="39">
        <v>72</v>
      </c>
      <c r="S49" s="40" t="s">
        <v>20</v>
      </c>
      <c r="T49" s="39">
        <v>24</v>
      </c>
      <c r="U49" s="40" t="s">
        <v>22</v>
      </c>
      <c r="V49" s="42">
        <f>TRUNC((R49+T49)*0.0625,2)</f>
        <v>6</v>
      </c>
      <c r="W49" s="38" t="s">
        <v>19</v>
      </c>
      <c r="X49" s="39">
        <v>72</v>
      </c>
      <c r="Y49" s="40" t="s">
        <v>20</v>
      </c>
      <c r="Z49" s="39">
        <v>24</v>
      </c>
      <c r="AA49" s="40" t="s">
        <v>22</v>
      </c>
      <c r="AB49" s="42">
        <f>TRUNC((X49+Z49)*0.0625,2)</f>
        <v>6</v>
      </c>
      <c r="AC49" s="38" t="s">
        <v>19</v>
      </c>
      <c r="AD49" s="39">
        <v>48</v>
      </c>
      <c r="AE49" s="40" t="s">
        <v>20</v>
      </c>
      <c r="AF49" s="39">
        <v>24</v>
      </c>
      <c r="AG49" s="40" t="s">
        <v>22</v>
      </c>
      <c r="AH49" s="41">
        <f>TRUNC((AD49+AF49)*0.0625,2)</f>
        <v>4.5</v>
      </c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5"/>
      <c r="AV49" s="85"/>
      <c r="AW49" s="85"/>
      <c r="AX49" s="85"/>
      <c r="AY49" s="85"/>
      <c r="AZ49" s="85"/>
      <c r="BA49" s="51"/>
      <c r="BB49" s="51"/>
      <c r="BC49" s="51"/>
      <c r="BD49" s="122"/>
      <c r="BE49" s="51"/>
    </row>
    <row r="50" spans="1:57" s="13" customFormat="1" ht="5.0999999999999996" customHeight="1" x14ac:dyDescent="0.15">
      <c r="A50" s="151"/>
      <c r="B50" s="29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51"/>
      <c r="BB50" s="51"/>
      <c r="BC50" s="51"/>
      <c r="BD50" s="37"/>
      <c r="BE50" s="51"/>
    </row>
    <row r="51" spans="1:57" s="13" customFormat="1" ht="30" customHeight="1" x14ac:dyDescent="0.2">
      <c r="A51" s="151"/>
      <c r="B51" s="29"/>
      <c r="C51" s="117" t="s">
        <v>81</v>
      </c>
      <c r="D51" s="29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118" t="s">
        <v>82</v>
      </c>
      <c r="AP51" s="119"/>
      <c r="AQ51" s="119"/>
      <c r="AR51" s="119"/>
      <c r="AS51" s="119"/>
      <c r="AT51" s="120"/>
      <c r="AU51" s="118" t="s">
        <v>83</v>
      </c>
      <c r="AV51" s="119"/>
      <c r="AW51" s="119"/>
      <c r="AX51" s="119"/>
      <c r="AY51" s="119"/>
      <c r="AZ51" s="120"/>
      <c r="BA51" s="51"/>
      <c r="BB51" s="51"/>
      <c r="BC51" s="51"/>
      <c r="BD51" s="58"/>
      <c r="BE51" s="51"/>
    </row>
    <row r="52" spans="1:57" s="13" customFormat="1" ht="9.6" customHeight="1" x14ac:dyDescent="0.2">
      <c r="A52" s="151"/>
      <c r="B52" s="29"/>
      <c r="C52" s="117"/>
      <c r="D52" s="29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61"/>
      <c r="AJ52" s="62"/>
      <c r="AK52" s="61"/>
      <c r="AL52" s="62"/>
      <c r="AM52" s="61"/>
      <c r="AN52" s="63"/>
      <c r="AO52" s="38" t="s">
        <v>19</v>
      </c>
      <c r="AP52" s="39">
        <v>72</v>
      </c>
      <c r="AQ52" s="40" t="s">
        <v>20</v>
      </c>
      <c r="AR52" s="39">
        <v>32</v>
      </c>
      <c r="AS52" s="40" t="s">
        <v>21</v>
      </c>
      <c r="AT52" s="41">
        <f>TRUNC((AP52+AR52)*0.0625,2)</f>
        <v>6.5</v>
      </c>
      <c r="AU52" s="38" t="s">
        <v>19</v>
      </c>
      <c r="AV52" s="39">
        <v>72</v>
      </c>
      <c r="AW52" s="40" t="s">
        <v>20</v>
      </c>
      <c r="AX52" s="39">
        <v>32</v>
      </c>
      <c r="AY52" s="40" t="s">
        <v>21</v>
      </c>
      <c r="AZ52" s="41">
        <f>TRUNC((AV52+AX52)*0.0625,2)</f>
        <v>6.5</v>
      </c>
      <c r="BA52" s="51"/>
      <c r="BB52" s="51"/>
      <c r="BC52" s="51"/>
      <c r="BD52" s="52"/>
      <c r="BE52" s="51"/>
    </row>
    <row r="53" spans="1:57" s="13" customFormat="1" ht="30" customHeight="1" x14ac:dyDescent="0.2">
      <c r="A53" s="151"/>
      <c r="B53" s="29"/>
      <c r="C53" s="117"/>
      <c r="D53" s="29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4"/>
      <c r="AJ53" s="84"/>
      <c r="AK53" s="84"/>
      <c r="AL53" s="84"/>
      <c r="AM53" s="84"/>
      <c r="AN53" s="84"/>
      <c r="AO53" s="118" t="s">
        <v>84</v>
      </c>
      <c r="AP53" s="119"/>
      <c r="AQ53" s="119"/>
      <c r="AR53" s="119"/>
      <c r="AS53" s="119"/>
      <c r="AT53" s="120"/>
      <c r="AU53" s="118" t="s">
        <v>85</v>
      </c>
      <c r="AV53" s="119"/>
      <c r="AW53" s="119"/>
      <c r="AX53" s="119"/>
      <c r="AY53" s="119"/>
      <c r="AZ53" s="120"/>
      <c r="BA53" s="51"/>
      <c r="BB53" s="51"/>
      <c r="BC53" s="51"/>
      <c r="BD53" s="58"/>
      <c r="BE53" s="51"/>
    </row>
    <row r="54" spans="1:57" s="13" customFormat="1" ht="9.6" customHeight="1" x14ac:dyDescent="0.2">
      <c r="A54" s="151"/>
      <c r="B54" s="29"/>
      <c r="C54" s="117"/>
      <c r="D54" s="29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4"/>
      <c r="AJ54" s="84"/>
      <c r="AK54" s="84"/>
      <c r="AL54" s="84"/>
      <c r="AM54" s="84"/>
      <c r="AN54" s="84"/>
      <c r="AO54" s="38" t="s">
        <v>19</v>
      </c>
      <c r="AP54" s="39">
        <v>72</v>
      </c>
      <c r="AQ54" s="40" t="s">
        <v>20</v>
      </c>
      <c r="AR54" s="39">
        <v>32</v>
      </c>
      <c r="AS54" s="40" t="s">
        <v>21</v>
      </c>
      <c r="AT54" s="41">
        <f>TRUNC((AP54+AR54)*0.0625,2)</f>
        <v>6.5</v>
      </c>
      <c r="AU54" s="38" t="s">
        <v>19</v>
      </c>
      <c r="AV54" s="39">
        <v>72</v>
      </c>
      <c r="AW54" s="40" t="s">
        <v>20</v>
      </c>
      <c r="AX54" s="39">
        <v>32</v>
      </c>
      <c r="AY54" s="40" t="s">
        <v>21</v>
      </c>
      <c r="AZ54" s="41">
        <f>TRUNC((AV54+AX54)*0.0625,2)</f>
        <v>6.5</v>
      </c>
      <c r="BA54" s="51"/>
      <c r="BB54" s="51"/>
      <c r="BC54" s="51"/>
      <c r="BD54" s="52"/>
      <c r="BE54" s="51"/>
    </row>
    <row r="55" spans="1:57" s="1" customFormat="1" ht="5.0999999999999996" customHeight="1" x14ac:dyDescent="0.15">
      <c r="A55" s="151"/>
      <c r="B55" s="24"/>
      <c r="C55" s="26"/>
      <c r="D55" s="37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47"/>
      <c r="BD55" s="47"/>
    </row>
    <row r="56" spans="1:57" s="4" customFormat="1" ht="15" customHeight="1" x14ac:dyDescent="0.15">
      <c r="A56" s="30"/>
      <c r="B56" s="31"/>
      <c r="C56" s="87" t="s">
        <v>86</v>
      </c>
      <c r="D56" s="31"/>
      <c r="E56" s="107">
        <f>SUM(F6:F54)/16</f>
        <v>28.5</v>
      </c>
      <c r="F56" s="108"/>
      <c r="G56" s="108"/>
      <c r="H56" s="108"/>
      <c r="I56" s="108"/>
      <c r="J56" s="109"/>
      <c r="K56" s="107">
        <f>SUM(L6:L54)/16</f>
        <v>28.5</v>
      </c>
      <c r="L56" s="108"/>
      <c r="M56" s="108"/>
      <c r="N56" s="108"/>
      <c r="O56" s="108"/>
      <c r="P56" s="109"/>
      <c r="Q56" s="107">
        <f>SUM(R6:R54)/16</f>
        <v>28.5</v>
      </c>
      <c r="R56" s="108"/>
      <c r="S56" s="108"/>
      <c r="T56" s="108"/>
      <c r="U56" s="108"/>
      <c r="V56" s="109"/>
      <c r="W56" s="107">
        <f>SUM(X6:X54)/16</f>
        <v>28.5</v>
      </c>
      <c r="X56" s="108"/>
      <c r="Y56" s="108"/>
      <c r="Z56" s="108"/>
      <c r="AA56" s="108"/>
      <c r="AB56" s="109"/>
      <c r="AC56" s="107">
        <f>SUM(AD6:AD54)/16</f>
        <v>28.5</v>
      </c>
      <c r="AD56" s="108"/>
      <c r="AE56" s="108"/>
      <c r="AF56" s="108"/>
      <c r="AG56" s="108"/>
      <c r="AH56" s="109"/>
      <c r="AI56" s="107">
        <f>SUM(AJ6:AJ54)/16</f>
        <v>25.5</v>
      </c>
      <c r="AJ56" s="108"/>
      <c r="AK56" s="108"/>
      <c r="AL56" s="108"/>
      <c r="AM56" s="108"/>
      <c r="AN56" s="109"/>
      <c r="AO56" s="114">
        <f>SUM(AP6:AP54)/16</f>
        <v>27</v>
      </c>
      <c r="AP56" s="115"/>
      <c r="AQ56" s="115"/>
      <c r="AR56" s="115"/>
      <c r="AS56" s="115"/>
      <c r="AT56" s="116"/>
      <c r="AU56" s="107">
        <f>SUM(AV6:AV54)/16</f>
        <v>25.5</v>
      </c>
      <c r="AV56" s="108"/>
      <c r="AW56" s="108"/>
      <c r="AX56" s="108"/>
      <c r="AY56" s="108"/>
      <c r="AZ56" s="109"/>
      <c r="BB56" s="59" t="s">
        <v>87</v>
      </c>
      <c r="BC56" s="33"/>
      <c r="BD56" s="33"/>
      <c r="BE56" s="53">
        <f>SUM(E56:AZ57)*16</f>
        <v>3528</v>
      </c>
    </row>
    <row r="57" spans="1:57" s="4" customFormat="1" ht="15" customHeight="1" x14ac:dyDescent="0.15">
      <c r="A57" s="30"/>
      <c r="B57" s="31"/>
      <c r="C57" s="87"/>
      <c r="D57" s="31"/>
      <c r="E57" s="91"/>
      <c r="F57" s="92"/>
      <c r="G57" s="92"/>
      <c r="H57" s="92"/>
      <c r="I57" s="92"/>
      <c r="J57" s="93"/>
      <c r="K57" s="91"/>
      <c r="L57" s="92"/>
      <c r="M57" s="92"/>
      <c r="N57" s="92"/>
      <c r="O57" s="92"/>
      <c r="P57" s="93"/>
      <c r="Q57" s="91"/>
      <c r="R57" s="92"/>
      <c r="S57" s="92"/>
      <c r="T57" s="92"/>
      <c r="U57" s="92"/>
      <c r="V57" s="93"/>
      <c r="W57" s="91"/>
      <c r="X57" s="92"/>
      <c r="Y57" s="92"/>
      <c r="Z57" s="92"/>
      <c r="AA57" s="92"/>
      <c r="AB57" s="93"/>
      <c r="AC57" s="91"/>
      <c r="AD57" s="92"/>
      <c r="AE57" s="92"/>
      <c r="AF57" s="92"/>
      <c r="AG57" s="92"/>
      <c r="AH57" s="93"/>
      <c r="AI57" s="91"/>
      <c r="AJ57" s="92"/>
      <c r="AK57" s="92"/>
      <c r="AL57" s="92"/>
      <c r="AM57" s="92"/>
      <c r="AN57" s="93"/>
      <c r="AO57" s="97"/>
      <c r="AP57" s="98"/>
      <c r="AQ57" s="98"/>
      <c r="AR57" s="98"/>
      <c r="AS57" s="98"/>
      <c r="AT57" s="99"/>
      <c r="AU57" s="91"/>
      <c r="AV57" s="92"/>
      <c r="AW57" s="92"/>
      <c r="AX57" s="92"/>
      <c r="AY57" s="92"/>
      <c r="AZ57" s="93"/>
      <c r="BB57" s="60" t="s">
        <v>88</v>
      </c>
      <c r="BC57" s="33"/>
      <c r="BD57" s="33"/>
      <c r="BE57" s="53">
        <f>SUM(E56:AZ57)/8</f>
        <v>27.5625</v>
      </c>
    </row>
    <row r="58" spans="1:57" s="4" customFormat="1" ht="15" customHeight="1" x14ac:dyDescent="0.15">
      <c r="A58" s="30"/>
      <c r="B58" s="31"/>
      <c r="C58" s="87" t="s">
        <v>89</v>
      </c>
      <c r="D58" s="31"/>
      <c r="E58" s="88">
        <f>SUM(H6:H54)/16</f>
        <v>14.5</v>
      </c>
      <c r="F58" s="89"/>
      <c r="G58" s="89"/>
      <c r="H58" s="89"/>
      <c r="I58" s="89"/>
      <c r="J58" s="90"/>
      <c r="K58" s="94">
        <f>SUM(N6:N54)/16</f>
        <v>15</v>
      </c>
      <c r="L58" s="95"/>
      <c r="M58" s="95"/>
      <c r="N58" s="95"/>
      <c r="O58" s="95"/>
      <c r="P58" s="96"/>
      <c r="Q58" s="88">
        <f>SUM(T6:T54)/16</f>
        <v>11.5</v>
      </c>
      <c r="R58" s="89"/>
      <c r="S58" s="89"/>
      <c r="T58" s="89"/>
      <c r="U58" s="89"/>
      <c r="V58" s="90"/>
      <c r="W58" s="88">
        <f>SUM(Z6:Z54)/16</f>
        <v>17.5</v>
      </c>
      <c r="X58" s="89"/>
      <c r="Y58" s="89"/>
      <c r="Z58" s="89"/>
      <c r="AA58" s="89"/>
      <c r="AB58" s="90"/>
      <c r="AC58" s="88">
        <f>SUM(AF6:AF54)/16</f>
        <v>14.5</v>
      </c>
      <c r="AD58" s="89"/>
      <c r="AE58" s="89"/>
      <c r="AF58" s="89"/>
      <c r="AG58" s="89"/>
      <c r="AH58" s="90"/>
      <c r="AI58" s="88">
        <f>SUM(AL6:AL54)/16</f>
        <v>14.5</v>
      </c>
      <c r="AJ58" s="89"/>
      <c r="AK58" s="89"/>
      <c r="AL58" s="89"/>
      <c r="AM58" s="89"/>
      <c r="AN58" s="90"/>
      <c r="AO58" s="94">
        <f>SUM(AR6:AR54)/16</f>
        <v>17</v>
      </c>
      <c r="AP58" s="95"/>
      <c r="AQ58" s="95"/>
      <c r="AR58" s="95"/>
      <c r="AS58" s="95"/>
      <c r="AT58" s="96"/>
      <c r="AU58" s="100">
        <f>SUM(AX6:AX54)/16</f>
        <v>17.75</v>
      </c>
      <c r="AV58" s="101"/>
      <c r="AW58" s="101"/>
      <c r="AX58" s="101"/>
      <c r="AY58" s="101"/>
      <c r="AZ58" s="102"/>
      <c r="BB58" s="60" t="s">
        <v>90</v>
      </c>
      <c r="BC58" s="33"/>
      <c r="BD58" s="33"/>
      <c r="BE58" s="53">
        <f>SUM(E58:AZ59)*16</f>
        <v>1956</v>
      </c>
    </row>
    <row r="59" spans="1:57" s="4" customFormat="1" ht="15" customHeight="1" x14ac:dyDescent="0.15">
      <c r="A59" s="30"/>
      <c r="B59" s="31"/>
      <c r="C59" s="87"/>
      <c r="D59" s="31"/>
      <c r="E59" s="91"/>
      <c r="F59" s="92"/>
      <c r="G59" s="92"/>
      <c r="H59" s="92"/>
      <c r="I59" s="92"/>
      <c r="J59" s="93"/>
      <c r="K59" s="97"/>
      <c r="L59" s="98"/>
      <c r="M59" s="98"/>
      <c r="N59" s="98"/>
      <c r="O59" s="98"/>
      <c r="P59" s="99"/>
      <c r="Q59" s="91"/>
      <c r="R59" s="92"/>
      <c r="S59" s="92"/>
      <c r="T59" s="92"/>
      <c r="U59" s="92"/>
      <c r="V59" s="93"/>
      <c r="W59" s="91"/>
      <c r="X59" s="92"/>
      <c r="Y59" s="92"/>
      <c r="Z59" s="92"/>
      <c r="AA59" s="92"/>
      <c r="AB59" s="93"/>
      <c r="AC59" s="91"/>
      <c r="AD59" s="92"/>
      <c r="AE59" s="92"/>
      <c r="AF59" s="92"/>
      <c r="AG59" s="92"/>
      <c r="AH59" s="93"/>
      <c r="AI59" s="91"/>
      <c r="AJ59" s="92"/>
      <c r="AK59" s="92"/>
      <c r="AL59" s="92"/>
      <c r="AM59" s="92"/>
      <c r="AN59" s="93"/>
      <c r="AO59" s="97"/>
      <c r="AP59" s="98"/>
      <c r="AQ59" s="98"/>
      <c r="AR59" s="98"/>
      <c r="AS59" s="98"/>
      <c r="AT59" s="99"/>
      <c r="AU59" s="103"/>
      <c r="AV59" s="104"/>
      <c r="AW59" s="104"/>
      <c r="AX59" s="104"/>
      <c r="AY59" s="104"/>
      <c r="AZ59" s="105"/>
      <c r="BB59" s="60" t="s">
        <v>91</v>
      </c>
      <c r="BC59" s="33"/>
      <c r="BD59" s="33"/>
      <c r="BE59" s="53">
        <f>SUM(E58:AZ59)/8</f>
        <v>15.28125</v>
      </c>
    </row>
    <row r="60" spans="1:57" s="4" customFormat="1" ht="15" customHeight="1" x14ac:dyDescent="0.15">
      <c r="A60" s="30"/>
      <c r="B60" s="31"/>
      <c r="C60" s="32" t="s">
        <v>92</v>
      </c>
      <c r="D60" s="31"/>
      <c r="E60" s="94">
        <f>SUM(J6:J54)</f>
        <v>43</v>
      </c>
      <c r="F60" s="95"/>
      <c r="G60" s="95"/>
      <c r="H60" s="95"/>
      <c r="I60" s="95"/>
      <c r="J60" s="96"/>
      <c r="K60" s="88">
        <f>SUM(P6:P54)</f>
        <v>43.5</v>
      </c>
      <c r="L60" s="89"/>
      <c r="M60" s="89"/>
      <c r="N60" s="89"/>
      <c r="O60" s="89"/>
      <c r="P60" s="90"/>
      <c r="Q60" s="94">
        <f>SUM(V6:V54)</f>
        <v>40</v>
      </c>
      <c r="R60" s="95"/>
      <c r="S60" s="95"/>
      <c r="T60" s="95"/>
      <c r="U60" s="95"/>
      <c r="V60" s="96"/>
      <c r="W60" s="94">
        <f>SUM(AB6:AB54)</f>
        <v>46</v>
      </c>
      <c r="X60" s="95"/>
      <c r="Y60" s="95"/>
      <c r="Z60" s="95"/>
      <c r="AA60" s="95"/>
      <c r="AB60" s="96"/>
      <c r="AC60" s="94">
        <f>SUM(AH6:AH54)</f>
        <v>43</v>
      </c>
      <c r="AD60" s="95"/>
      <c r="AE60" s="95"/>
      <c r="AF60" s="95"/>
      <c r="AG60" s="95"/>
      <c r="AH60" s="96"/>
      <c r="AI60" s="94">
        <f>SUM(AN6:AN54)</f>
        <v>40</v>
      </c>
      <c r="AJ60" s="95"/>
      <c r="AK60" s="95"/>
      <c r="AL60" s="95"/>
      <c r="AM60" s="95"/>
      <c r="AN60" s="96"/>
      <c r="AO60" s="94">
        <f>SUM(AT6:AT54)</f>
        <v>44</v>
      </c>
      <c r="AP60" s="95"/>
      <c r="AQ60" s="95"/>
      <c r="AR60" s="95"/>
      <c r="AS60" s="95"/>
      <c r="AT60" s="96"/>
      <c r="AU60" s="100">
        <f>SUM(AZ6:AZ54)</f>
        <v>43.25</v>
      </c>
      <c r="AV60" s="101"/>
      <c r="AW60" s="101"/>
      <c r="AX60" s="101"/>
      <c r="AY60" s="101"/>
      <c r="AZ60" s="102"/>
      <c r="BB60" s="60" t="s">
        <v>93</v>
      </c>
      <c r="BC60" s="33"/>
      <c r="BD60" s="33"/>
      <c r="BE60" s="54">
        <f>SUM(E60:AZ60)</f>
        <v>342.75</v>
      </c>
    </row>
    <row r="61" spans="1:57" s="4" customFormat="1" ht="15" customHeight="1" x14ac:dyDescent="0.15">
      <c r="A61" s="30"/>
      <c r="B61" s="31"/>
      <c r="C61" s="32" t="s">
        <v>94</v>
      </c>
      <c r="D61" s="31"/>
      <c r="E61" s="113">
        <f>COUNTIF(E5:J54,"hd:")</f>
        <v>8</v>
      </c>
      <c r="F61" s="113"/>
      <c r="G61" s="113"/>
      <c r="H61" s="113"/>
      <c r="I61" s="113"/>
      <c r="J61" s="113"/>
      <c r="K61" s="113">
        <f>COUNTIF(K5:P54,"hd:")</f>
        <v>8</v>
      </c>
      <c r="L61" s="113"/>
      <c r="M61" s="113"/>
      <c r="N61" s="113"/>
      <c r="O61" s="113"/>
      <c r="P61" s="113"/>
      <c r="Q61" s="113">
        <f>COUNTIF(Q5:V54,"hd:")</f>
        <v>8</v>
      </c>
      <c r="R61" s="113"/>
      <c r="S61" s="113"/>
      <c r="T61" s="113"/>
      <c r="U61" s="113"/>
      <c r="V61" s="113"/>
      <c r="W61" s="113">
        <f>COUNTIF(W5:AB54,"hd:")</f>
        <v>8</v>
      </c>
      <c r="X61" s="113"/>
      <c r="Y61" s="113"/>
      <c r="Z61" s="113"/>
      <c r="AA61" s="113"/>
      <c r="AB61" s="113"/>
      <c r="AC61" s="113">
        <f>COUNTIF(AC5:AH54,"hd:")</f>
        <v>8</v>
      </c>
      <c r="AD61" s="113"/>
      <c r="AE61" s="113"/>
      <c r="AF61" s="113"/>
      <c r="AG61" s="113"/>
      <c r="AH61" s="113"/>
      <c r="AI61" s="113">
        <f>COUNTIF(AI5:AN54,"hd:")</f>
        <v>7</v>
      </c>
      <c r="AJ61" s="113"/>
      <c r="AK61" s="113"/>
      <c r="AL61" s="113"/>
      <c r="AM61" s="113"/>
      <c r="AN61" s="113"/>
      <c r="AO61" s="113">
        <f>COUNTIF(AO5:AT54,"hd:")</f>
        <v>7</v>
      </c>
      <c r="AP61" s="113"/>
      <c r="AQ61" s="113"/>
      <c r="AR61" s="113"/>
      <c r="AS61" s="113"/>
      <c r="AT61" s="113"/>
      <c r="AU61" s="113">
        <f>COUNTIF(AU5:AZ54,"hd:")</f>
        <v>7</v>
      </c>
      <c r="AV61" s="113"/>
      <c r="AW61" s="113"/>
      <c r="AX61" s="113"/>
      <c r="AY61" s="113"/>
      <c r="AZ61" s="113"/>
      <c r="BB61" s="60" t="s">
        <v>95</v>
      </c>
      <c r="BC61" s="33"/>
      <c r="BD61" s="33"/>
      <c r="BE61" s="55">
        <f>SUM(E61:AZ61)</f>
        <v>61</v>
      </c>
    </row>
    <row r="62" spans="1:57" s="4" customFormat="1" ht="5.0999999999999996" customHeight="1" x14ac:dyDescent="0.15">
      <c r="A62" s="30"/>
      <c r="B62" s="31"/>
      <c r="C62" s="32"/>
      <c r="D62" s="31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3"/>
      <c r="BB62" s="34"/>
      <c r="BC62" s="56"/>
      <c r="BD62" s="33"/>
    </row>
    <row r="63" spans="1:57" s="4" customFormat="1" ht="12" customHeight="1" x14ac:dyDescent="0.15">
      <c r="A63" s="30"/>
      <c r="B63" s="33"/>
      <c r="C63" s="86" t="s">
        <v>96</v>
      </c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  <c r="AZ63" s="86"/>
      <c r="BA63" s="33"/>
      <c r="BB63" s="36" t="s">
        <v>97</v>
      </c>
      <c r="BC63" s="33"/>
      <c r="BD63" s="33"/>
    </row>
    <row r="64" spans="1:57" s="4" customFormat="1" ht="9" customHeight="1" x14ac:dyDescent="0.15">
      <c r="A64" s="16"/>
      <c r="C64" s="7"/>
      <c r="E64" s="8"/>
      <c r="F64" s="9"/>
      <c r="G64" s="8"/>
      <c r="H64" s="7"/>
      <c r="I64" s="8"/>
      <c r="J64" s="7"/>
      <c r="K64" s="8"/>
      <c r="L64" s="7"/>
      <c r="M64" s="8"/>
      <c r="N64" s="7"/>
      <c r="O64" s="8"/>
      <c r="P64" s="7"/>
      <c r="R64" s="7"/>
      <c r="T64" s="7"/>
      <c r="V64" s="7"/>
      <c r="X64" s="7"/>
      <c r="Z64" s="7"/>
      <c r="AB64" s="7"/>
      <c r="AD64" s="7"/>
      <c r="AF64" s="7"/>
      <c r="AH64" s="7"/>
      <c r="AJ64" s="7"/>
      <c r="AL64" s="7"/>
      <c r="AN64" s="7"/>
      <c r="AP64" s="7"/>
      <c r="AR64" s="7"/>
      <c r="AT64" s="7"/>
      <c r="AV64" s="7"/>
      <c r="AX64" s="7"/>
      <c r="AZ64" s="7"/>
      <c r="BB64" s="33"/>
      <c r="BC64" s="33"/>
      <c r="BD64" s="33"/>
    </row>
    <row r="65" ht="11.25" customHeight="1" x14ac:dyDescent="0.2"/>
    <row r="66" ht="11.25" customHeight="1" x14ac:dyDescent="0.2"/>
    <row r="67" ht="11.25" customHeight="1" x14ac:dyDescent="0.2"/>
    <row r="68" ht="11.25" customHeight="1" x14ac:dyDescent="0.2"/>
    <row r="69" ht="11.25" customHeight="1" x14ac:dyDescent="0.2"/>
    <row r="70" ht="11.25" customHeight="1" x14ac:dyDescent="0.2"/>
    <row r="71" ht="11.25" customHeight="1" x14ac:dyDescent="0.2"/>
    <row r="72" ht="11.25" customHeight="1" x14ac:dyDescent="0.2"/>
    <row r="73" ht="11.25" customHeight="1" x14ac:dyDescent="0.2"/>
    <row r="74" ht="11.25" customHeight="1" x14ac:dyDescent="0.2"/>
    <row r="75" ht="11.25" customHeight="1" x14ac:dyDescent="0.2"/>
    <row r="76" ht="11.25" customHeight="1" x14ac:dyDescent="0.2"/>
    <row r="77" ht="11.25" customHeight="1" x14ac:dyDescent="0.2"/>
    <row r="78" ht="11.25" customHeight="1" x14ac:dyDescent="0.2"/>
    <row r="79" ht="11.25" customHeight="1" x14ac:dyDescent="0.2"/>
    <row r="80" ht="11.25" customHeight="1" x14ac:dyDescent="0.2"/>
    <row r="81" ht="11.25" customHeight="1" x14ac:dyDescent="0.2"/>
    <row r="82" ht="11.25" customHeight="1" x14ac:dyDescent="0.2"/>
    <row r="83" ht="11.25" customHeight="1" x14ac:dyDescent="0.2"/>
    <row r="84" ht="11.25" customHeight="1" x14ac:dyDescent="0.2"/>
    <row r="85" ht="11.25" customHeight="1" x14ac:dyDescent="0.2"/>
    <row r="86" ht="11.25" customHeight="1" x14ac:dyDescent="0.2"/>
    <row r="87" ht="11.25" customHeight="1" x14ac:dyDescent="0.2"/>
    <row r="88" ht="11.25" customHeight="1" x14ac:dyDescent="0.2"/>
    <row r="89" ht="11.25" customHeight="1" x14ac:dyDescent="0.2"/>
    <row r="90" ht="11.25" customHeight="1" x14ac:dyDescent="0.2"/>
    <row r="91" ht="11.25" customHeight="1" x14ac:dyDescent="0.2"/>
    <row r="92" ht="11.25" customHeight="1" x14ac:dyDescent="0.2"/>
    <row r="93" ht="11.25" customHeight="1" x14ac:dyDescent="0.2"/>
    <row r="94" ht="11.25" customHeight="1" x14ac:dyDescent="0.2"/>
    <row r="95" ht="11.25" customHeight="1" x14ac:dyDescent="0.2"/>
    <row r="96" ht="11.25" customHeight="1" x14ac:dyDescent="0.2"/>
    <row r="97" ht="11.25" customHeight="1" x14ac:dyDescent="0.2"/>
    <row r="98" ht="11.25" customHeight="1" x14ac:dyDescent="0.2"/>
    <row r="99" ht="11.25" customHeight="1" x14ac:dyDescent="0.2"/>
    <row r="100" ht="11.25" customHeight="1" x14ac:dyDescent="0.2"/>
    <row r="101" ht="11.25" customHeight="1" x14ac:dyDescent="0.2"/>
    <row r="102" ht="11.25" customHeight="1" x14ac:dyDescent="0.2"/>
    <row r="103" ht="11.25" customHeight="1" x14ac:dyDescent="0.2"/>
    <row r="104" ht="11.25" customHeight="1" x14ac:dyDescent="0.2"/>
    <row r="105" ht="11.25" customHeight="1" x14ac:dyDescent="0.2"/>
    <row r="106" ht="11.25" customHeight="1" x14ac:dyDescent="0.2"/>
    <row r="107" ht="11.25" customHeight="1" x14ac:dyDescent="0.2"/>
    <row r="108" ht="11.25" customHeight="1" x14ac:dyDescent="0.2"/>
    <row r="109" ht="11.25" customHeight="1" x14ac:dyDescent="0.2"/>
    <row r="110" ht="11.25" customHeight="1" x14ac:dyDescent="0.2"/>
    <row r="111" ht="11.25" customHeight="1" x14ac:dyDescent="0.2"/>
    <row r="112" ht="11.25" customHeight="1" x14ac:dyDescent="0.2"/>
    <row r="113" ht="11.25" customHeight="1" x14ac:dyDescent="0.2"/>
    <row r="114" ht="11.25" customHeight="1" x14ac:dyDescent="0.2"/>
    <row r="115" ht="11.25" customHeight="1" x14ac:dyDescent="0.2"/>
    <row r="116" ht="11.25" customHeight="1" x14ac:dyDescent="0.2"/>
    <row r="117" ht="11.25" customHeight="1" x14ac:dyDescent="0.2"/>
    <row r="118" ht="11.25" customHeight="1" x14ac:dyDescent="0.2"/>
    <row r="119" ht="11.25" customHeight="1" x14ac:dyDescent="0.2"/>
    <row r="120" ht="11.25" customHeight="1" x14ac:dyDescent="0.2"/>
    <row r="121" ht="11.25" customHeight="1" x14ac:dyDescent="0.2"/>
    <row r="122" ht="11.25" customHeight="1" x14ac:dyDescent="0.2"/>
    <row r="123" ht="11.25" customHeight="1" x14ac:dyDescent="0.2"/>
    <row r="124" ht="11.25" customHeight="1" x14ac:dyDescent="0.2"/>
    <row r="125" ht="11.25" customHeight="1" x14ac:dyDescent="0.2"/>
    <row r="126" ht="11.25" customHeight="1" x14ac:dyDescent="0.2"/>
    <row r="127" ht="11.25" customHeight="1" x14ac:dyDescent="0.2"/>
    <row r="128" ht="11.25" customHeight="1" x14ac:dyDescent="0.2"/>
    <row r="129" ht="11.25" customHeight="1" x14ac:dyDescent="0.2"/>
    <row r="130" ht="11.25" customHeight="1" x14ac:dyDescent="0.2"/>
    <row r="131" ht="11.25" customHeight="1" x14ac:dyDescent="0.2"/>
    <row r="132" ht="11.25" customHeight="1" x14ac:dyDescent="0.2"/>
    <row r="133" ht="11.25" customHeight="1" x14ac:dyDescent="0.2"/>
    <row r="134" ht="11.25" customHeight="1" x14ac:dyDescent="0.2"/>
    <row r="135" ht="11.25" customHeight="1" x14ac:dyDescent="0.2"/>
    <row r="136" ht="11.25" customHeight="1" x14ac:dyDescent="0.2"/>
    <row r="137" ht="11.25" customHeight="1" x14ac:dyDescent="0.2"/>
    <row r="138" ht="11.25" customHeight="1" x14ac:dyDescent="0.2"/>
    <row r="139" ht="11.25" customHeight="1" x14ac:dyDescent="0.2"/>
    <row r="140" ht="11.25" customHeight="1" x14ac:dyDescent="0.2"/>
    <row r="141" ht="11.25" customHeight="1" x14ac:dyDescent="0.2"/>
    <row r="142" ht="11.25" customHeight="1" x14ac:dyDescent="0.2"/>
    <row r="143" ht="11.25" customHeight="1" x14ac:dyDescent="0.2"/>
    <row r="144" ht="11.25" customHeight="1" x14ac:dyDescent="0.2"/>
    <row r="145" ht="11.25" customHeight="1" x14ac:dyDescent="0.2"/>
    <row r="146" ht="11.25" customHeight="1" x14ac:dyDescent="0.2"/>
    <row r="147" ht="11.25" customHeight="1" x14ac:dyDescent="0.2"/>
    <row r="148" ht="11.25" customHeight="1" x14ac:dyDescent="0.2"/>
    <row r="149" ht="11.25" customHeight="1" x14ac:dyDescent="0.2"/>
    <row r="150" ht="11.25" customHeight="1" x14ac:dyDescent="0.2"/>
    <row r="151" ht="11.25" customHeight="1" x14ac:dyDescent="0.2"/>
    <row r="152" ht="11.25" customHeight="1" x14ac:dyDescent="0.2"/>
    <row r="153" ht="11.25" customHeight="1" x14ac:dyDescent="0.2"/>
    <row r="154" ht="11.25" customHeight="1" x14ac:dyDescent="0.2"/>
    <row r="155" ht="11.25" customHeight="1" x14ac:dyDescent="0.2"/>
    <row r="156" ht="11.25" customHeight="1" x14ac:dyDescent="0.2"/>
    <row r="157" ht="11.25" customHeight="1" x14ac:dyDescent="0.2"/>
    <row r="158" ht="11.25" customHeight="1" x14ac:dyDescent="0.2"/>
    <row r="159" ht="11.25" customHeight="1" x14ac:dyDescent="0.2"/>
    <row r="160" ht="11.25" customHeight="1" x14ac:dyDescent="0.2"/>
    <row r="161" ht="11.25" customHeight="1" x14ac:dyDescent="0.2"/>
    <row r="162" ht="11.25" customHeight="1" x14ac:dyDescent="0.2"/>
    <row r="163" ht="11.25" customHeight="1" x14ac:dyDescent="0.2"/>
    <row r="164" ht="11.25" customHeight="1" x14ac:dyDescent="0.2"/>
    <row r="165" ht="11.25" customHeight="1" x14ac:dyDescent="0.2"/>
    <row r="166" ht="11.25" customHeight="1" x14ac:dyDescent="0.2"/>
    <row r="167" ht="11.25" customHeight="1" x14ac:dyDescent="0.2"/>
    <row r="168" ht="11.25" customHeight="1" x14ac:dyDescent="0.2"/>
    <row r="169" ht="11.25" customHeight="1" x14ac:dyDescent="0.2"/>
    <row r="170" ht="11.25" customHeight="1" x14ac:dyDescent="0.2"/>
    <row r="171" ht="11.25" customHeight="1" x14ac:dyDescent="0.2"/>
    <row r="172" ht="11.25" customHeight="1" x14ac:dyDescent="0.2"/>
    <row r="173" ht="11.25" customHeight="1" x14ac:dyDescent="0.2"/>
    <row r="174" ht="11.25" customHeight="1" x14ac:dyDescent="0.2"/>
    <row r="175" ht="11.25" customHeight="1" x14ac:dyDescent="0.2"/>
    <row r="176" ht="11.25" customHeight="1" x14ac:dyDescent="0.2"/>
    <row r="177" ht="11.25" customHeight="1" x14ac:dyDescent="0.2"/>
    <row r="178" ht="11.25" customHeight="1" x14ac:dyDescent="0.2"/>
    <row r="179" ht="11.25" customHeight="1" x14ac:dyDescent="0.2"/>
    <row r="180" ht="11.25" customHeight="1" x14ac:dyDescent="0.2"/>
    <row r="181" ht="11.25" customHeight="1" x14ac:dyDescent="0.2"/>
    <row r="182" ht="11.25" customHeight="1" x14ac:dyDescent="0.2"/>
    <row r="183" ht="11.25" customHeight="1" x14ac:dyDescent="0.2"/>
    <row r="184" ht="11.25" customHeight="1" x14ac:dyDescent="0.2"/>
    <row r="185" ht="11.25" customHeight="1" x14ac:dyDescent="0.2"/>
    <row r="186" ht="11.25" customHeight="1" x14ac:dyDescent="0.2"/>
    <row r="187" ht="11.25" customHeight="1" x14ac:dyDescent="0.2"/>
    <row r="188" ht="11.25" customHeight="1" x14ac:dyDescent="0.2"/>
    <row r="189" ht="11.25" customHeight="1" x14ac:dyDescent="0.2"/>
    <row r="190" ht="11.25" customHeight="1" x14ac:dyDescent="0.2"/>
    <row r="191" ht="11.25" customHeight="1" x14ac:dyDescent="0.2"/>
    <row r="192" ht="11.25" customHeight="1" x14ac:dyDescent="0.2"/>
    <row r="193" ht="11.25" customHeight="1" x14ac:dyDescent="0.2"/>
    <row r="194" ht="11.25" customHeight="1" x14ac:dyDescent="0.2"/>
    <row r="195" ht="11.25" customHeight="1" x14ac:dyDescent="0.2"/>
    <row r="196" ht="11.25" customHeight="1" x14ac:dyDescent="0.2"/>
    <row r="197" ht="11.25" customHeight="1" x14ac:dyDescent="0.2"/>
    <row r="198" ht="11.25" customHeight="1" x14ac:dyDescent="0.2"/>
    <row r="199" ht="11.25" customHeight="1" x14ac:dyDescent="0.2"/>
    <row r="200" ht="11.25" customHeight="1" x14ac:dyDescent="0.2"/>
    <row r="201" ht="11.25" customHeight="1" x14ac:dyDescent="0.2"/>
    <row r="202" ht="11.25" customHeight="1" x14ac:dyDescent="0.2"/>
    <row r="203" ht="11.25" customHeight="1" x14ac:dyDescent="0.2"/>
    <row r="204" ht="11.25" customHeight="1" x14ac:dyDescent="0.2"/>
    <row r="205" ht="11.25" customHeight="1" x14ac:dyDescent="0.2"/>
    <row r="206" ht="11.25" customHeight="1" x14ac:dyDescent="0.2"/>
    <row r="207" ht="11.25" customHeight="1" x14ac:dyDescent="0.2"/>
    <row r="208" ht="11.25" customHeight="1" x14ac:dyDescent="0.2"/>
    <row r="209" ht="11.25" customHeight="1" x14ac:dyDescent="0.2"/>
    <row r="210" ht="11.25" customHeight="1" x14ac:dyDescent="0.2"/>
    <row r="211" ht="11.25" customHeight="1" x14ac:dyDescent="0.2"/>
    <row r="212" ht="11.25" customHeight="1" x14ac:dyDescent="0.2"/>
    <row r="213" ht="11.25" customHeight="1" x14ac:dyDescent="0.2"/>
    <row r="214" ht="11.25" customHeight="1" x14ac:dyDescent="0.2"/>
    <row r="215" ht="11.25" customHeight="1" x14ac:dyDescent="0.2"/>
    <row r="216" ht="11.25" customHeight="1" x14ac:dyDescent="0.2"/>
    <row r="217" ht="11.25" customHeight="1" x14ac:dyDescent="0.2"/>
    <row r="218" ht="11.25" customHeight="1" x14ac:dyDescent="0.2"/>
    <row r="219" ht="11.25" customHeight="1" x14ac:dyDescent="0.2"/>
    <row r="220" ht="11.25" customHeight="1" x14ac:dyDescent="0.2"/>
    <row r="221" ht="11.25" customHeight="1" x14ac:dyDescent="0.2"/>
    <row r="222" ht="11.25" customHeight="1" x14ac:dyDescent="0.2"/>
    <row r="223" ht="11.25" customHeight="1" x14ac:dyDescent="0.2"/>
    <row r="224" ht="11.25" customHeight="1" x14ac:dyDescent="0.2"/>
    <row r="225" ht="11.25" customHeight="1" x14ac:dyDescent="0.2"/>
    <row r="226" ht="11.25" customHeight="1" x14ac:dyDescent="0.2"/>
    <row r="227" ht="11.25" customHeight="1" x14ac:dyDescent="0.2"/>
    <row r="228" ht="11.25" customHeight="1" x14ac:dyDescent="0.2"/>
    <row r="229" ht="11.25" customHeight="1" x14ac:dyDescent="0.2"/>
    <row r="230" ht="11.25" customHeight="1" x14ac:dyDescent="0.2"/>
    <row r="231" ht="11.25" customHeight="1" x14ac:dyDescent="0.2"/>
    <row r="232" ht="11.25" customHeight="1" x14ac:dyDescent="0.2"/>
    <row r="233" ht="11.25" customHeight="1" x14ac:dyDescent="0.2"/>
    <row r="234" ht="11.25" customHeight="1" x14ac:dyDescent="0.2"/>
    <row r="235" ht="11.25" customHeight="1" x14ac:dyDescent="0.2"/>
    <row r="236" ht="11.25" customHeight="1" x14ac:dyDescent="0.2"/>
    <row r="237" ht="11.25" customHeight="1" x14ac:dyDescent="0.2"/>
    <row r="238" ht="11.25" customHeight="1" x14ac:dyDescent="0.2"/>
    <row r="239" ht="11.25" customHeight="1" x14ac:dyDescent="0.2"/>
    <row r="240" ht="11.25" customHeight="1" x14ac:dyDescent="0.2"/>
    <row r="241" ht="11.25" customHeight="1" x14ac:dyDescent="0.2"/>
    <row r="242" ht="11.25" customHeight="1" x14ac:dyDescent="0.2"/>
    <row r="243" ht="11.25" customHeight="1" x14ac:dyDescent="0.2"/>
    <row r="244" ht="11.25" customHeight="1" x14ac:dyDescent="0.2"/>
    <row r="245" ht="11.25" customHeight="1" x14ac:dyDescent="0.2"/>
    <row r="246" ht="11.25" customHeight="1" x14ac:dyDescent="0.2"/>
    <row r="247" ht="11.25" customHeight="1" x14ac:dyDescent="0.2"/>
    <row r="248" ht="11.25" customHeight="1" x14ac:dyDescent="0.2"/>
    <row r="249" ht="11.25" customHeight="1" x14ac:dyDescent="0.2"/>
    <row r="250" ht="11.25" customHeight="1" x14ac:dyDescent="0.2"/>
    <row r="251" ht="11.25" customHeight="1" x14ac:dyDescent="0.2"/>
    <row r="252" ht="11.25" customHeight="1" x14ac:dyDescent="0.2"/>
    <row r="253" ht="11.25" customHeight="1" x14ac:dyDescent="0.2"/>
    <row r="254" ht="11.25" customHeight="1" x14ac:dyDescent="0.2"/>
    <row r="255" ht="11.25" customHeight="1" x14ac:dyDescent="0.2"/>
    <row r="256" ht="11.25" customHeight="1" x14ac:dyDescent="0.2"/>
    <row r="257" ht="11.25" customHeight="1" x14ac:dyDescent="0.2"/>
    <row r="258" ht="11.25" customHeight="1" x14ac:dyDescent="0.2"/>
    <row r="259" ht="11.25" customHeight="1" x14ac:dyDescent="0.2"/>
    <row r="260" ht="11.25" customHeight="1" x14ac:dyDescent="0.2"/>
    <row r="261" ht="11.25" customHeight="1" x14ac:dyDescent="0.2"/>
    <row r="262" ht="11.25" customHeight="1" x14ac:dyDescent="0.2"/>
    <row r="263" ht="11.25" customHeight="1" x14ac:dyDescent="0.2"/>
    <row r="264" ht="11.25" customHeight="1" x14ac:dyDescent="0.2"/>
    <row r="265" ht="11.25" customHeight="1" x14ac:dyDescent="0.2"/>
    <row r="266" ht="11.25" customHeight="1" x14ac:dyDescent="0.2"/>
    <row r="267" ht="11.25" customHeight="1" x14ac:dyDescent="0.2"/>
    <row r="268" ht="11.25" customHeight="1" x14ac:dyDescent="0.2"/>
    <row r="269" ht="11.25" customHeight="1" x14ac:dyDescent="0.2"/>
    <row r="270" ht="11.25" customHeight="1" x14ac:dyDescent="0.2"/>
    <row r="271" ht="11.25" customHeight="1" x14ac:dyDescent="0.2"/>
    <row r="272" ht="11.25" customHeight="1" x14ac:dyDescent="0.2"/>
    <row r="273" ht="11.25" customHeight="1" x14ac:dyDescent="0.2"/>
    <row r="274" ht="11.25" customHeight="1" x14ac:dyDescent="0.2"/>
    <row r="275" ht="11.25" customHeight="1" x14ac:dyDescent="0.2"/>
    <row r="276" ht="11.25" customHeight="1" x14ac:dyDescent="0.2"/>
    <row r="277" ht="11.25" customHeight="1" x14ac:dyDescent="0.2"/>
    <row r="278" ht="11.25" customHeight="1" x14ac:dyDescent="0.2"/>
    <row r="279" ht="11.25" customHeight="1" x14ac:dyDescent="0.2"/>
    <row r="280" ht="11.25" customHeight="1" x14ac:dyDescent="0.2"/>
    <row r="281" ht="11.25" customHeight="1" x14ac:dyDescent="0.2"/>
    <row r="282" ht="11.25" customHeight="1" x14ac:dyDescent="0.2"/>
    <row r="283" ht="11.25" customHeight="1" x14ac:dyDescent="0.2"/>
    <row r="284" ht="11.25" customHeight="1" x14ac:dyDescent="0.2"/>
    <row r="285" ht="11.25" customHeight="1" x14ac:dyDescent="0.2"/>
    <row r="286" ht="11.25" customHeight="1" x14ac:dyDescent="0.2"/>
    <row r="287" ht="11.25" customHeight="1" x14ac:dyDescent="0.2"/>
    <row r="288" ht="11.25" customHeight="1" x14ac:dyDescent="0.2"/>
    <row r="289" ht="11.25" customHeight="1" x14ac:dyDescent="0.2"/>
    <row r="290" ht="11.25" customHeight="1" x14ac:dyDescent="0.2"/>
    <row r="291" ht="11.25" customHeight="1" x14ac:dyDescent="0.2"/>
    <row r="292" ht="11.25" customHeight="1" x14ac:dyDescent="0.2"/>
    <row r="293" ht="11.25" customHeight="1" x14ac:dyDescent="0.2"/>
    <row r="294" ht="11.25" customHeight="1" x14ac:dyDescent="0.2"/>
    <row r="295" ht="11.25" customHeight="1" x14ac:dyDescent="0.2"/>
    <row r="296" ht="11.25" customHeight="1" x14ac:dyDescent="0.2"/>
    <row r="297" ht="11.25" customHeight="1" x14ac:dyDescent="0.2"/>
    <row r="298" ht="11.25" customHeight="1" x14ac:dyDescent="0.2"/>
    <row r="299" ht="11.25" customHeight="1" x14ac:dyDescent="0.2"/>
    <row r="300" ht="11.25" customHeight="1" x14ac:dyDescent="0.2"/>
    <row r="301" ht="11.25" customHeight="1" x14ac:dyDescent="0.2"/>
    <row r="302" ht="11.25" customHeight="1" x14ac:dyDescent="0.2"/>
    <row r="303" ht="11.25" customHeight="1" x14ac:dyDescent="0.2"/>
    <row r="304" ht="11.25" customHeight="1" x14ac:dyDescent="0.2"/>
    <row r="305" ht="11.25" customHeight="1" x14ac:dyDescent="0.2"/>
    <row r="306" ht="11.25" customHeight="1" x14ac:dyDescent="0.2"/>
    <row r="307" ht="11.25" customHeight="1" x14ac:dyDescent="0.2"/>
    <row r="308" ht="11.25" customHeight="1" x14ac:dyDescent="0.2"/>
    <row r="309" ht="11.25" customHeight="1" x14ac:dyDescent="0.2"/>
    <row r="310" ht="11.25" customHeight="1" x14ac:dyDescent="0.2"/>
    <row r="311" ht="11.25" customHeight="1" x14ac:dyDescent="0.2"/>
    <row r="312" ht="11.25" customHeight="1" x14ac:dyDescent="0.2"/>
    <row r="313" ht="11.25" customHeight="1" x14ac:dyDescent="0.2"/>
    <row r="314" ht="11.25" customHeight="1" x14ac:dyDescent="0.2"/>
    <row r="315" ht="11.25" customHeight="1" x14ac:dyDescent="0.2"/>
    <row r="316" ht="11.25" customHeight="1" x14ac:dyDescent="0.2"/>
    <row r="317" ht="11.25" customHeight="1" x14ac:dyDescent="0.2"/>
    <row r="318" ht="11.25" customHeight="1" x14ac:dyDescent="0.2"/>
    <row r="319" ht="11.25" customHeight="1" x14ac:dyDescent="0.2"/>
    <row r="320" ht="11.25" customHeight="1" x14ac:dyDescent="0.2"/>
    <row r="321" ht="11.25" customHeight="1" x14ac:dyDescent="0.2"/>
    <row r="322" ht="11.25" customHeight="1" x14ac:dyDescent="0.2"/>
    <row r="323" ht="11.25" customHeight="1" x14ac:dyDescent="0.2"/>
    <row r="324" ht="11.25" customHeight="1" x14ac:dyDescent="0.2"/>
    <row r="325" ht="11.25" customHeight="1" x14ac:dyDescent="0.2"/>
    <row r="326" ht="11.25" customHeight="1" x14ac:dyDescent="0.2"/>
    <row r="327" ht="11.25" customHeight="1" x14ac:dyDescent="0.2"/>
    <row r="328" ht="11.25" customHeight="1" x14ac:dyDescent="0.2"/>
    <row r="329" ht="11.25" customHeight="1" x14ac:dyDescent="0.2"/>
    <row r="330" ht="11.25" customHeight="1" x14ac:dyDescent="0.2"/>
    <row r="331" ht="11.25" customHeight="1" x14ac:dyDescent="0.2"/>
    <row r="332" ht="11.25" customHeight="1" x14ac:dyDescent="0.2"/>
    <row r="333" ht="11.25" customHeight="1" x14ac:dyDescent="0.2"/>
    <row r="334" ht="11.25" customHeight="1" x14ac:dyDescent="0.2"/>
    <row r="335" ht="11.25" customHeight="1" x14ac:dyDescent="0.2"/>
    <row r="336" ht="11.25" customHeight="1" x14ac:dyDescent="0.2"/>
    <row r="337" ht="11.25" customHeight="1" x14ac:dyDescent="0.2"/>
    <row r="338" ht="11.25" customHeight="1" x14ac:dyDescent="0.2"/>
    <row r="339" ht="11.25" customHeight="1" x14ac:dyDescent="0.2"/>
    <row r="340" ht="11.25" customHeight="1" x14ac:dyDescent="0.2"/>
    <row r="341" ht="11.25" customHeight="1" x14ac:dyDescent="0.2"/>
    <row r="342" ht="11.25" customHeight="1" x14ac:dyDescent="0.2"/>
    <row r="343" ht="11.25" customHeight="1" x14ac:dyDescent="0.2"/>
    <row r="344" ht="11.25" customHeight="1" x14ac:dyDescent="0.2"/>
    <row r="345" ht="11.25" customHeight="1" x14ac:dyDescent="0.2"/>
    <row r="346" ht="11.25" customHeight="1" x14ac:dyDescent="0.2"/>
    <row r="347" ht="11.25" customHeight="1" x14ac:dyDescent="0.2"/>
    <row r="348" ht="11.25" customHeight="1" x14ac:dyDescent="0.2"/>
    <row r="349" ht="11.25" customHeight="1" x14ac:dyDescent="0.2"/>
    <row r="350" ht="11.25" customHeight="1" x14ac:dyDescent="0.2"/>
    <row r="351" ht="11.25" customHeight="1" x14ac:dyDescent="0.2"/>
    <row r="352" ht="11.25" customHeight="1" x14ac:dyDescent="0.2"/>
    <row r="353" ht="11.25" customHeight="1" x14ac:dyDescent="0.2"/>
    <row r="354" ht="11.25" customHeight="1" x14ac:dyDescent="0.2"/>
    <row r="355" ht="11.25" customHeight="1" x14ac:dyDescent="0.2"/>
    <row r="356" ht="11.25" customHeight="1" x14ac:dyDescent="0.2"/>
    <row r="357" ht="11.25" customHeight="1" x14ac:dyDescent="0.2"/>
    <row r="358" ht="11.25" customHeight="1" x14ac:dyDescent="0.2"/>
    <row r="359" ht="11.25" customHeight="1" x14ac:dyDescent="0.2"/>
    <row r="360" ht="11.25" customHeight="1" x14ac:dyDescent="0.2"/>
    <row r="361" ht="11.25" customHeight="1" x14ac:dyDescent="0.2"/>
    <row r="362" ht="11.25" customHeight="1" x14ac:dyDescent="0.2"/>
    <row r="363" ht="11.25" customHeight="1" x14ac:dyDescent="0.2"/>
    <row r="364" ht="11.25" customHeight="1" x14ac:dyDescent="0.2"/>
    <row r="365" ht="11.25" customHeight="1" x14ac:dyDescent="0.2"/>
    <row r="366" ht="11.25" customHeight="1" x14ac:dyDescent="0.2"/>
    <row r="367" ht="11.25" customHeight="1" x14ac:dyDescent="0.2"/>
    <row r="368" ht="11.25" customHeight="1" x14ac:dyDescent="0.2"/>
    <row r="369" ht="11.25" customHeight="1" x14ac:dyDescent="0.2"/>
    <row r="370" ht="11.25" customHeight="1" x14ac:dyDescent="0.2"/>
    <row r="371" ht="11.25" customHeight="1" x14ac:dyDescent="0.2"/>
    <row r="372" ht="11.25" customHeight="1" x14ac:dyDescent="0.2"/>
    <row r="373" ht="11.25" customHeight="1" x14ac:dyDescent="0.2"/>
    <row r="374" ht="11.25" customHeight="1" x14ac:dyDescent="0.2"/>
    <row r="375" ht="11.25" customHeight="1" x14ac:dyDescent="0.2"/>
    <row r="376" ht="11.25" customHeight="1" x14ac:dyDescent="0.2"/>
    <row r="377" ht="11.25" customHeight="1" x14ac:dyDescent="0.2"/>
    <row r="378" ht="11.25" customHeight="1" x14ac:dyDescent="0.2"/>
    <row r="379" ht="11.25" customHeight="1" x14ac:dyDescent="0.2"/>
    <row r="380" ht="11.25" customHeight="1" x14ac:dyDescent="0.2"/>
    <row r="381" ht="11.25" customHeight="1" x14ac:dyDescent="0.2"/>
    <row r="382" ht="11.25" customHeight="1" x14ac:dyDescent="0.2"/>
    <row r="383" ht="11.25" customHeight="1" x14ac:dyDescent="0.2"/>
    <row r="384" ht="11.25" customHeight="1" x14ac:dyDescent="0.2"/>
    <row r="385" ht="11.25" customHeight="1" x14ac:dyDescent="0.2"/>
    <row r="386" ht="11.25" customHeight="1" x14ac:dyDescent="0.2"/>
    <row r="387" ht="11.25" customHeight="1" x14ac:dyDescent="0.2"/>
    <row r="388" ht="11.25" customHeight="1" x14ac:dyDescent="0.2"/>
    <row r="389" ht="11.25" customHeight="1" x14ac:dyDescent="0.2"/>
    <row r="390" ht="11.25" customHeight="1" x14ac:dyDescent="0.2"/>
    <row r="391" ht="11.25" customHeight="1" x14ac:dyDescent="0.2"/>
    <row r="392" ht="11.25" customHeight="1" x14ac:dyDescent="0.2"/>
    <row r="393" ht="11.25" customHeight="1" x14ac:dyDescent="0.2"/>
    <row r="394" ht="11.25" customHeight="1" x14ac:dyDescent="0.2"/>
    <row r="395" ht="11.25" customHeight="1" x14ac:dyDescent="0.2"/>
    <row r="396" ht="11.25" customHeight="1" x14ac:dyDescent="0.2"/>
    <row r="397" ht="11.25" customHeight="1" x14ac:dyDescent="0.2"/>
    <row r="398" ht="11.25" customHeight="1" x14ac:dyDescent="0.2"/>
    <row r="399" ht="11.25" customHeight="1" x14ac:dyDescent="0.2"/>
    <row r="400" ht="11.25" customHeight="1" x14ac:dyDescent="0.2"/>
    <row r="401" ht="11.25" customHeight="1" x14ac:dyDescent="0.2"/>
    <row r="402" ht="11.25" customHeight="1" x14ac:dyDescent="0.2"/>
    <row r="403" ht="11.25" customHeight="1" x14ac:dyDescent="0.2"/>
    <row r="404" ht="11.25" customHeight="1" x14ac:dyDescent="0.2"/>
    <row r="405" ht="11.25" customHeight="1" x14ac:dyDescent="0.2"/>
    <row r="406" ht="11.25" customHeight="1" x14ac:dyDescent="0.2"/>
    <row r="407" ht="11.25" customHeight="1" x14ac:dyDescent="0.2"/>
    <row r="408" ht="11.25" customHeight="1" x14ac:dyDescent="0.2"/>
    <row r="409" ht="11.25" customHeight="1" x14ac:dyDescent="0.2"/>
    <row r="410" ht="11.25" customHeight="1" x14ac:dyDescent="0.2"/>
    <row r="411" ht="11.25" customHeight="1" x14ac:dyDescent="0.2"/>
    <row r="412" ht="11.25" customHeight="1" x14ac:dyDescent="0.2"/>
    <row r="413" ht="11.25" customHeight="1" x14ac:dyDescent="0.2"/>
    <row r="414" ht="11.25" customHeight="1" x14ac:dyDescent="0.2"/>
    <row r="415" ht="11.25" customHeight="1" x14ac:dyDescent="0.2"/>
    <row r="416" ht="11.25" customHeight="1" x14ac:dyDescent="0.2"/>
    <row r="417" ht="11.25" customHeight="1" x14ac:dyDescent="0.2"/>
    <row r="418" ht="11.25" customHeight="1" x14ac:dyDescent="0.2"/>
    <row r="419" ht="11.25" customHeight="1" x14ac:dyDescent="0.2"/>
    <row r="420" ht="11.25" customHeight="1" x14ac:dyDescent="0.2"/>
    <row r="421" ht="11.25" customHeight="1" x14ac:dyDescent="0.2"/>
    <row r="422" ht="11.25" customHeight="1" x14ac:dyDescent="0.2"/>
    <row r="423" ht="11.25" customHeight="1" x14ac:dyDescent="0.2"/>
    <row r="424" ht="11.25" customHeight="1" x14ac:dyDescent="0.2"/>
    <row r="425" ht="11.25" customHeight="1" x14ac:dyDescent="0.2"/>
    <row r="426" ht="11.25" customHeight="1" x14ac:dyDescent="0.2"/>
    <row r="427" ht="11.25" customHeight="1" x14ac:dyDescent="0.2"/>
    <row r="428" ht="11.25" customHeight="1" x14ac:dyDescent="0.2"/>
    <row r="429" ht="11.25" customHeight="1" x14ac:dyDescent="0.2"/>
    <row r="430" ht="11.25" customHeight="1" x14ac:dyDescent="0.2"/>
    <row r="431" ht="11.25" customHeight="1" x14ac:dyDescent="0.2"/>
    <row r="432" ht="11.25" customHeight="1" x14ac:dyDescent="0.2"/>
    <row r="433" ht="11.25" customHeight="1" x14ac:dyDescent="0.2"/>
    <row r="434" ht="11.25" customHeight="1" x14ac:dyDescent="0.2"/>
    <row r="435" ht="11.25" customHeight="1" x14ac:dyDescent="0.2"/>
    <row r="436" ht="11.25" customHeight="1" x14ac:dyDescent="0.2"/>
    <row r="437" ht="11.25" customHeight="1" x14ac:dyDescent="0.2"/>
    <row r="438" ht="11.25" customHeight="1" x14ac:dyDescent="0.2"/>
    <row r="439" ht="11.25" customHeight="1" x14ac:dyDescent="0.2"/>
    <row r="440" ht="11.25" customHeight="1" x14ac:dyDescent="0.2"/>
    <row r="441" ht="11.25" customHeight="1" x14ac:dyDescent="0.2"/>
    <row r="442" ht="11.25" customHeight="1" x14ac:dyDescent="0.2"/>
    <row r="443" ht="11.25" customHeight="1" x14ac:dyDescent="0.2"/>
    <row r="444" ht="11.25" customHeight="1" x14ac:dyDescent="0.2"/>
    <row r="445" ht="11.25" customHeight="1" x14ac:dyDescent="0.2"/>
    <row r="446" ht="11.25" customHeight="1" x14ac:dyDescent="0.2"/>
    <row r="447" ht="11.25" customHeight="1" x14ac:dyDescent="0.2"/>
    <row r="448" ht="11.25" customHeight="1" x14ac:dyDescent="0.2"/>
    <row r="449" ht="11.25" customHeight="1" x14ac:dyDescent="0.2"/>
    <row r="450" ht="11.25" customHeight="1" x14ac:dyDescent="0.2"/>
    <row r="451" ht="11.25" customHeight="1" x14ac:dyDescent="0.2"/>
    <row r="452" ht="11.25" customHeight="1" x14ac:dyDescent="0.2"/>
    <row r="453" ht="11.25" customHeight="1" x14ac:dyDescent="0.2"/>
    <row r="454" ht="11.25" customHeight="1" x14ac:dyDescent="0.2"/>
    <row r="455" ht="11.25" customHeight="1" x14ac:dyDescent="0.2"/>
    <row r="456" ht="11.25" customHeight="1" x14ac:dyDescent="0.2"/>
    <row r="457" ht="11.25" customHeight="1" x14ac:dyDescent="0.2"/>
    <row r="458" ht="11.25" customHeight="1" x14ac:dyDescent="0.2"/>
    <row r="459" ht="11.25" customHeight="1" x14ac:dyDescent="0.2"/>
    <row r="460" ht="11.25" customHeight="1" x14ac:dyDescent="0.2"/>
    <row r="461" ht="11.25" customHeight="1" x14ac:dyDescent="0.2"/>
    <row r="462" ht="11.25" customHeight="1" x14ac:dyDescent="0.2"/>
    <row r="463" ht="11.25" customHeight="1" x14ac:dyDescent="0.2"/>
    <row r="464" ht="11.25" customHeight="1" x14ac:dyDescent="0.2"/>
    <row r="465" ht="11.25" customHeight="1" x14ac:dyDescent="0.2"/>
    <row r="466" ht="11.25" customHeight="1" x14ac:dyDescent="0.2"/>
    <row r="467" ht="11.25" customHeight="1" x14ac:dyDescent="0.2"/>
    <row r="468" ht="11.25" customHeight="1" x14ac:dyDescent="0.2"/>
    <row r="469" ht="11.25" customHeight="1" x14ac:dyDescent="0.2"/>
    <row r="470" ht="11.25" customHeight="1" x14ac:dyDescent="0.2"/>
    <row r="471" ht="11.25" customHeight="1" x14ac:dyDescent="0.2"/>
    <row r="472" ht="11.25" customHeight="1" x14ac:dyDescent="0.2"/>
    <row r="473" ht="11.25" customHeight="1" x14ac:dyDescent="0.2"/>
    <row r="474" ht="11.25" customHeight="1" x14ac:dyDescent="0.2"/>
    <row r="475" ht="11.25" customHeight="1" x14ac:dyDescent="0.2"/>
    <row r="476" ht="11.25" customHeight="1" x14ac:dyDescent="0.2"/>
    <row r="477" ht="11.25" customHeight="1" x14ac:dyDescent="0.2"/>
    <row r="478" ht="11.25" customHeight="1" x14ac:dyDescent="0.2"/>
    <row r="479" ht="11.25" customHeight="1" x14ac:dyDescent="0.2"/>
    <row r="480" ht="11.25" customHeight="1" x14ac:dyDescent="0.2"/>
    <row r="481" ht="11.25" customHeight="1" x14ac:dyDescent="0.2"/>
    <row r="482" ht="11.25" customHeight="1" x14ac:dyDescent="0.2"/>
    <row r="483" ht="11.25" customHeight="1" x14ac:dyDescent="0.2"/>
    <row r="484" ht="11.25" customHeight="1" x14ac:dyDescent="0.2"/>
    <row r="485" ht="11.25" customHeight="1" x14ac:dyDescent="0.2"/>
    <row r="486" ht="11.25" customHeight="1" x14ac:dyDescent="0.2"/>
    <row r="487" ht="11.25" customHeight="1" x14ac:dyDescent="0.2"/>
    <row r="488" ht="11.25" customHeight="1" x14ac:dyDescent="0.2"/>
    <row r="489" ht="11.25" customHeight="1" x14ac:dyDescent="0.2"/>
    <row r="490" ht="11.25" customHeight="1" x14ac:dyDescent="0.2"/>
    <row r="491" ht="11.25" customHeight="1" x14ac:dyDescent="0.2"/>
    <row r="492" ht="11.25" customHeight="1" x14ac:dyDescent="0.2"/>
    <row r="493" ht="11.25" customHeight="1" x14ac:dyDescent="0.2"/>
    <row r="494" ht="11.25" customHeight="1" x14ac:dyDescent="0.2"/>
    <row r="495" ht="11.25" customHeight="1" x14ac:dyDescent="0.2"/>
    <row r="496" ht="11.25" customHeight="1" x14ac:dyDescent="0.2"/>
    <row r="497" ht="11.25" customHeight="1" x14ac:dyDescent="0.2"/>
    <row r="498" ht="11.25" customHeight="1" x14ac:dyDescent="0.2"/>
    <row r="499" ht="11.25" customHeight="1" x14ac:dyDescent="0.2"/>
    <row r="500" ht="11.25" customHeight="1" x14ac:dyDescent="0.2"/>
    <row r="501" ht="11.25" customHeight="1" x14ac:dyDescent="0.2"/>
    <row r="502" ht="11.25" customHeight="1" x14ac:dyDescent="0.2"/>
    <row r="503" ht="11.25" customHeight="1" x14ac:dyDescent="0.2"/>
    <row r="504" ht="11.25" customHeight="1" x14ac:dyDescent="0.2"/>
    <row r="505" ht="11.25" customHeight="1" x14ac:dyDescent="0.2"/>
    <row r="506" ht="11.25" customHeight="1" x14ac:dyDescent="0.2"/>
    <row r="507" ht="11.25" customHeight="1" x14ac:dyDescent="0.2"/>
    <row r="508" ht="11.25" customHeight="1" x14ac:dyDescent="0.2"/>
    <row r="509" ht="11.25" customHeight="1" x14ac:dyDescent="0.2"/>
    <row r="510" ht="11.25" customHeight="1" x14ac:dyDescent="0.2"/>
    <row r="511" ht="11.25" customHeight="1" x14ac:dyDescent="0.2"/>
    <row r="512" ht="11.25" customHeight="1" x14ac:dyDescent="0.2"/>
    <row r="513" ht="11.25" customHeight="1" x14ac:dyDescent="0.2"/>
    <row r="514" ht="11.25" customHeight="1" x14ac:dyDescent="0.2"/>
    <row r="515" ht="11.25" customHeight="1" x14ac:dyDescent="0.2"/>
    <row r="516" ht="11.25" customHeight="1" x14ac:dyDescent="0.2"/>
    <row r="517" ht="11.25" customHeight="1" x14ac:dyDescent="0.2"/>
    <row r="518" ht="11.25" customHeight="1" x14ac:dyDescent="0.2"/>
    <row r="519" ht="11.25" customHeight="1" x14ac:dyDescent="0.2"/>
    <row r="520" ht="11.25" customHeight="1" x14ac:dyDescent="0.2"/>
    <row r="521" ht="11.25" customHeight="1" x14ac:dyDescent="0.2"/>
    <row r="522" ht="11.25" customHeight="1" x14ac:dyDescent="0.2"/>
    <row r="523" ht="11.25" customHeight="1" x14ac:dyDescent="0.2"/>
    <row r="524" ht="11.25" customHeight="1" x14ac:dyDescent="0.2"/>
    <row r="525" ht="11.25" customHeight="1" x14ac:dyDescent="0.2"/>
    <row r="526" ht="11.25" customHeight="1" x14ac:dyDescent="0.2"/>
    <row r="527" ht="11.25" customHeight="1" x14ac:dyDescent="0.2"/>
    <row r="528" ht="11.25" customHeight="1" x14ac:dyDescent="0.2"/>
    <row r="529" ht="11.25" customHeight="1" x14ac:dyDescent="0.2"/>
    <row r="530" ht="11.25" customHeight="1" x14ac:dyDescent="0.2"/>
    <row r="531" ht="11.25" customHeight="1" x14ac:dyDescent="0.2"/>
    <row r="532" ht="11.25" customHeight="1" x14ac:dyDescent="0.2"/>
    <row r="533" ht="11.25" customHeight="1" x14ac:dyDescent="0.2"/>
    <row r="534" ht="11.25" customHeight="1" x14ac:dyDescent="0.2"/>
    <row r="535" ht="11.25" customHeight="1" x14ac:dyDescent="0.2"/>
    <row r="536" ht="11.25" customHeight="1" x14ac:dyDescent="0.2"/>
    <row r="537" ht="11.25" customHeight="1" x14ac:dyDescent="0.2"/>
    <row r="538" ht="11.25" customHeight="1" x14ac:dyDescent="0.2"/>
    <row r="539" ht="11.25" customHeight="1" x14ac:dyDescent="0.2"/>
    <row r="540" ht="11.25" customHeight="1" x14ac:dyDescent="0.2"/>
    <row r="541" ht="11.25" customHeight="1" x14ac:dyDescent="0.2"/>
    <row r="542" ht="11.25" customHeight="1" x14ac:dyDescent="0.2"/>
    <row r="543" ht="11.25" customHeight="1" x14ac:dyDescent="0.2"/>
    <row r="544" ht="11.25" customHeight="1" x14ac:dyDescent="0.2"/>
    <row r="545" ht="11.25" customHeight="1" x14ac:dyDescent="0.2"/>
    <row r="546" ht="11.25" customHeight="1" x14ac:dyDescent="0.2"/>
    <row r="547" ht="11.25" customHeight="1" x14ac:dyDescent="0.2"/>
    <row r="548" ht="11.25" customHeight="1" x14ac:dyDescent="0.2"/>
    <row r="549" ht="11.25" customHeight="1" x14ac:dyDescent="0.2"/>
    <row r="550" ht="11.25" customHeight="1" x14ac:dyDescent="0.2"/>
    <row r="551" ht="11.25" customHeight="1" x14ac:dyDescent="0.2"/>
    <row r="552" ht="11.25" customHeight="1" x14ac:dyDescent="0.2"/>
    <row r="553" ht="11.25" customHeight="1" x14ac:dyDescent="0.2"/>
    <row r="554" ht="11.25" customHeight="1" x14ac:dyDescent="0.2"/>
    <row r="555" ht="11.25" customHeight="1" x14ac:dyDescent="0.2"/>
    <row r="556" ht="11.25" customHeight="1" x14ac:dyDescent="0.2"/>
    <row r="557" ht="11.25" customHeight="1" x14ac:dyDescent="0.2"/>
    <row r="558" ht="11.25" customHeight="1" x14ac:dyDescent="0.2"/>
    <row r="559" ht="11.25" customHeight="1" x14ac:dyDescent="0.2"/>
    <row r="560" ht="11.25" customHeight="1" x14ac:dyDescent="0.2"/>
    <row r="561" ht="11.25" customHeight="1" x14ac:dyDescent="0.2"/>
    <row r="562" ht="11.25" customHeight="1" x14ac:dyDescent="0.2"/>
    <row r="563" ht="11.25" customHeight="1" x14ac:dyDescent="0.2"/>
    <row r="564" ht="11.25" customHeight="1" x14ac:dyDescent="0.2"/>
    <row r="565" ht="11.25" customHeight="1" x14ac:dyDescent="0.2"/>
    <row r="566" ht="11.25" customHeight="1" x14ac:dyDescent="0.2"/>
    <row r="567" ht="11.25" customHeight="1" x14ac:dyDescent="0.2"/>
    <row r="568" ht="11.25" customHeight="1" x14ac:dyDescent="0.2"/>
    <row r="569" ht="11.25" customHeight="1" x14ac:dyDescent="0.2"/>
    <row r="570" ht="11.25" customHeight="1" x14ac:dyDescent="0.2"/>
    <row r="571" ht="11.25" customHeight="1" x14ac:dyDescent="0.2"/>
    <row r="572" ht="11.25" customHeight="1" x14ac:dyDescent="0.2"/>
    <row r="573" ht="11.25" customHeight="1" x14ac:dyDescent="0.2"/>
    <row r="574" ht="11.25" customHeight="1" x14ac:dyDescent="0.2"/>
    <row r="575" ht="11.25" customHeight="1" x14ac:dyDescent="0.2"/>
    <row r="576" ht="11.25" customHeight="1" x14ac:dyDescent="0.2"/>
    <row r="577" ht="11.25" customHeight="1" x14ac:dyDescent="0.2"/>
    <row r="578" ht="11.25" customHeight="1" x14ac:dyDescent="0.2"/>
    <row r="579" ht="11.25" customHeight="1" x14ac:dyDescent="0.2"/>
    <row r="580" ht="11.25" customHeight="1" x14ac:dyDescent="0.2"/>
    <row r="581" ht="11.25" customHeight="1" x14ac:dyDescent="0.2"/>
    <row r="582" ht="11.25" customHeight="1" x14ac:dyDescent="0.2"/>
    <row r="583" ht="11.25" customHeight="1" x14ac:dyDescent="0.2"/>
    <row r="584" ht="11.25" customHeight="1" x14ac:dyDescent="0.2"/>
    <row r="585" ht="11.25" customHeight="1" x14ac:dyDescent="0.2"/>
    <row r="586" ht="11.25" customHeight="1" x14ac:dyDescent="0.2"/>
    <row r="587" ht="11.25" customHeight="1" x14ac:dyDescent="0.2"/>
    <row r="588" ht="11.25" customHeight="1" x14ac:dyDescent="0.2"/>
    <row r="589" ht="11.25" customHeight="1" x14ac:dyDescent="0.2"/>
    <row r="590" ht="11.25" customHeight="1" x14ac:dyDescent="0.2"/>
    <row r="591" ht="11.25" customHeight="1" x14ac:dyDescent="0.2"/>
    <row r="592" ht="11.25" customHeight="1" x14ac:dyDescent="0.2"/>
    <row r="593" ht="11.25" customHeight="1" x14ac:dyDescent="0.2"/>
    <row r="594" ht="11.25" customHeight="1" x14ac:dyDescent="0.2"/>
    <row r="595" ht="11.25" customHeight="1" x14ac:dyDescent="0.2"/>
    <row r="596" ht="11.25" customHeight="1" x14ac:dyDescent="0.2"/>
    <row r="597" ht="11.25" customHeight="1" x14ac:dyDescent="0.2"/>
    <row r="598" ht="11.25" customHeight="1" x14ac:dyDescent="0.2"/>
    <row r="599" ht="11.25" customHeight="1" x14ac:dyDescent="0.2"/>
    <row r="600" ht="11.25" customHeight="1" x14ac:dyDescent="0.2"/>
    <row r="601" ht="11.25" customHeight="1" x14ac:dyDescent="0.2"/>
    <row r="602" ht="11.25" customHeight="1" x14ac:dyDescent="0.2"/>
    <row r="603" ht="11.25" customHeight="1" x14ac:dyDescent="0.2"/>
    <row r="604" ht="11.25" customHeight="1" x14ac:dyDescent="0.2"/>
    <row r="605" ht="11.25" customHeight="1" x14ac:dyDescent="0.2"/>
    <row r="606" ht="11.25" customHeight="1" x14ac:dyDescent="0.2"/>
    <row r="607" ht="11.25" customHeight="1" x14ac:dyDescent="0.2"/>
    <row r="608" ht="11.25" customHeight="1" x14ac:dyDescent="0.2"/>
    <row r="609" ht="11.25" customHeight="1" x14ac:dyDescent="0.2"/>
    <row r="610" ht="11.25" customHeight="1" x14ac:dyDescent="0.2"/>
    <row r="611" ht="11.25" customHeight="1" x14ac:dyDescent="0.2"/>
    <row r="612" ht="11.25" customHeight="1" x14ac:dyDescent="0.2"/>
    <row r="613" ht="11.25" customHeight="1" x14ac:dyDescent="0.2"/>
    <row r="614" ht="11.25" customHeight="1" x14ac:dyDescent="0.2"/>
    <row r="615" ht="11.25" customHeight="1" x14ac:dyDescent="0.2"/>
    <row r="616" ht="11.25" customHeight="1" x14ac:dyDescent="0.2"/>
    <row r="617" ht="11.25" customHeight="1" x14ac:dyDescent="0.2"/>
    <row r="618" ht="11.25" customHeight="1" x14ac:dyDescent="0.2"/>
    <row r="619" ht="11.25" customHeight="1" x14ac:dyDescent="0.2"/>
    <row r="620" ht="11.25" customHeight="1" x14ac:dyDescent="0.2"/>
    <row r="621" ht="11.25" customHeight="1" x14ac:dyDescent="0.2"/>
    <row r="622" ht="11.25" customHeight="1" x14ac:dyDescent="0.2"/>
    <row r="623" ht="11.25" customHeight="1" x14ac:dyDescent="0.2"/>
    <row r="624" ht="11.25" customHeight="1" x14ac:dyDescent="0.2"/>
    <row r="625" ht="11.25" customHeight="1" x14ac:dyDescent="0.2"/>
    <row r="626" ht="11.25" customHeight="1" x14ac:dyDescent="0.2"/>
    <row r="627" ht="11.25" customHeight="1" x14ac:dyDescent="0.2"/>
    <row r="628" ht="11.25" customHeight="1" x14ac:dyDescent="0.2"/>
    <row r="629" ht="11.25" customHeight="1" x14ac:dyDescent="0.2"/>
    <row r="630" ht="11.25" customHeight="1" x14ac:dyDescent="0.2"/>
    <row r="631" ht="11.25" customHeight="1" x14ac:dyDescent="0.2"/>
    <row r="632" ht="11.25" customHeight="1" x14ac:dyDescent="0.2"/>
    <row r="633" ht="11.25" customHeight="1" x14ac:dyDescent="0.2"/>
    <row r="634" ht="11.25" customHeight="1" x14ac:dyDescent="0.2"/>
    <row r="635" ht="11.25" customHeight="1" x14ac:dyDescent="0.2"/>
    <row r="636" ht="11.25" customHeight="1" x14ac:dyDescent="0.2"/>
    <row r="637" ht="11.25" customHeight="1" x14ac:dyDescent="0.2"/>
    <row r="638" ht="11.25" customHeight="1" x14ac:dyDescent="0.2"/>
    <row r="639" ht="11.25" customHeight="1" x14ac:dyDescent="0.2"/>
    <row r="640" ht="11.25" customHeight="1" x14ac:dyDescent="0.2"/>
    <row r="641" ht="11.25" customHeight="1" x14ac:dyDescent="0.2"/>
    <row r="642" ht="11.25" customHeight="1" x14ac:dyDescent="0.2"/>
    <row r="643" ht="11.25" customHeight="1" x14ac:dyDescent="0.2"/>
    <row r="644" ht="11.25" customHeight="1" x14ac:dyDescent="0.2"/>
    <row r="645" ht="11.25" customHeight="1" x14ac:dyDescent="0.2"/>
    <row r="646" ht="11.25" customHeight="1" x14ac:dyDescent="0.2"/>
    <row r="647" ht="11.25" customHeight="1" x14ac:dyDescent="0.2"/>
    <row r="648" ht="11.25" customHeight="1" x14ac:dyDescent="0.2"/>
    <row r="649" ht="11.25" customHeight="1" x14ac:dyDescent="0.2"/>
    <row r="650" ht="11.25" customHeight="1" x14ac:dyDescent="0.2"/>
    <row r="651" ht="11.25" customHeight="1" x14ac:dyDescent="0.2"/>
    <row r="652" ht="11.25" customHeight="1" x14ac:dyDescent="0.2"/>
    <row r="653" ht="11.25" customHeight="1" x14ac:dyDescent="0.2"/>
    <row r="654" ht="11.25" customHeight="1" x14ac:dyDescent="0.2"/>
    <row r="655" ht="11.25" customHeight="1" x14ac:dyDescent="0.2"/>
    <row r="656" ht="11.25" customHeight="1" x14ac:dyDescent="0.2"/>
    <row r="657" ht="11.25" customHeight="1" x14ac:dyDescent="0.2"/>
    <row r="658" ht="11.25" customHeight="1" x14ac:dyDescent="0.2"/>
    <row r="659" ht="11.25" customHeight="1" x14ac:dyDescent="0.2"/>
    <row r="660" ht="11.25" customHeight="1" x14ac:dyDescent="0.2"/>
    <row r="661" ht="11.25" customHeight="1" x14ac:dyDescent="0.2"/>
    <row r="662" ht="11.25" customHeight="1" x14ac:dyDescent="0.2"/>
    <row r="663" ht="11.25" customHeight="1" x14ac:dyDescent="0.2"/>
    <row r="664" ht="11.25" customHeight="1" x14ac:dyDescent="0.2"/>
    <row r="665" ht="11.25" customHeight="1" x14ac:dyDescent="0.2"/>
    <row r="666" ht="11.25" customHeight="1" x14ac:dyDescent="0.2"/>
    <row r="667" ht="11.25" customHeight="1" x14ac:dyDescent="0.2"/>
    <row r="668" ht="11.25" customHeight="1" x14ac:dyDescent="0.2"/>
    <row r="669" ht="11.25" customHeight="1" x14ac:dyDescent="0.2"/>
    <row r="670" ht="11.25" customHeight="1" x14ac:dyDescent="0.2"/>
    <row r="671" ht="11.25" customHeight="1" x14ac:dyDescent="0.2"/>
    <row r="672" ht="11.25" customHeight="1" x14ac:dyDescent="0.2"/>
    <row r="673" ht="11.25" customHeight="1" x14ac:dyDescent="0.2"/>
    <row r="674" ht="11.25" customHeight="1" x14ac:dyDescent="0.2"/>
    <row r="675" ht="11.25" customHeight="1" x14ac:dyDescent="0.2"/>
    <row r="676" ht="11.25" customHeight="1" x14ac:dyDescent="0.2"/>
    <row r="677" ht="11.25" customHeight="1" x14ac:dyDescent="0.2"/>
    <row r="678" ht="11.25" customHeight="1" x14ac:dyDescent="0.2"/>
    <row r="679" ht="11.25" customHeight="1" x14ac:dyDescent="0.2"/>
    <row r="680" ht="11.25" customHeight="1" x14ac:dyDescent="0.2"/>
    <row r="681" ht="11.25" customHeight="1" x14ac:dyDescent="0.2"/>
    <row r="682" ht="11.25" customHeight="1" x14ac:dyDescent="0.2"/>
    <row r="683" ht="11.25" customHeight="1" x14ac:dyDescent="0.2"/>
    <row r="684" ht="11.25" customHeight="1" x14ac:dyDescent="0.2"/>
    <row r="685" ht="11.25" customHeight="1" x14ac:dyDescent="0.2"/>
    <row r="686" ht="11.25" customHeight="1" x14ac:dyDescent="0.2"/>
    <row r="687" ht="11.25" customHeight="1" x14ac:dyDescent="0.2"/>
    <row r="688" ht="11.25" customHeight="1" x14ac:dyDescent="0.2"/>
    <row r="689" ht="11.25" customHeight="1" x14ac:dyDescent="0.2"/>
    <row r="690" ht="11.25" customHeight="1" x14ac:dyDescent="0.2"/>
    <row r="691" ht="11.25" customHeight="1" x14ac:dyDescent="0.2"/>
    <row r="692" ht="11.25" customHeight="1" x14ac:dyDescent="0.2"/>
    <row r="693" ht="11.25" customHeight="1" x14ac:dyDescent="0.2"/>
    <row r="694" ht="11.25" customHeight="1" x14ac:dyDescent="0.2"/>
    <row r="695" ht="11.25" customHeight="1" x14ac:dyDescent="0.2"/>
    <row r="696" ht="11.25" customHeight="1" x14ac:dyDescent="0.2"/>
    <row r="697" ht="11.25" customHeight="1" x14ac:dyDescent="0.2"/>
    <row r="698" ht="11.25" customHeight="1" x14ac:dyDescent="0.2"/>
    <row r="699" ht="11.25" customHeight="1" x14ac:dyDescent="0.2"/>
    <row r="700" ht="11.25" customHeight="1" x14ac:dyDescent="0.2"/>
    <row r="701" ht="11.25" customHeight="1" x14ac:dyDescent="0.2"/>
    <row r="702" ht="11.25" customHeight="1" x14ac:dyDescent="0.2"/>
    <row r="703" ht="11.25" customHeight="1" x14ac:dyDescent="0.2"/>
    <row r="704" ht="11.25" customHeight="1" x14ac:dyDescent="0.2"/>
    <row r="705" ht="11.25" customHeight="1" x14ac:dyDescent="0.2"/>
    <row r="706" ht="11.25" customHeight="1" x14ac:dyDescent="0.2"/>
    <row r="707" ht="11.25" customHeight="1" x14ac:dyDescent="0.2"/>
    <row r="708" ht="11.25" customHeight="1" x14ac:dyDescent="0.2"/>
    <row r="709" ht="11.25" customHeight="1" x14ac:dyDescent="0.2"/>
    <row r="710" ht="11.25" customHeight="1" x14ac:dyDescent="0.2"/>
    <row r="711" ht="11.25" customHeight="1" x14ac:dyDescent="0.2"/>
    <row r="712" ht="11.25" customHeight="1" x14ac:dyDescent="0.2"/>
    <row r="713" ht="11.25" customHeight="1" x14ac:dyDescent="0.2"/>
    <row r="714" ht="11.25" customHeight="1" x14ac:dyDescent="0.2"/>
    <row r="715" ht="11.25" customHeight="1" x14ac:dyDescent="0.2"/>
    <row r="716" ht="11.25" customHeight="1" x14ac:dyDescent="0.2"/>
    <row r="717" ht="11.25" customHeight="1" x14ac:dyDescent="0.2"/>
    <row r="718" ht="11.25" customHeight="1" x14ac:dyDescent="0.2"/>
    <row r="719" ht="11.25" customHeight="1" x14ac:dyDescent="0.2"/>
    <row r="720" ht="11.25" customHeight="1" x14ac:dyDescent="0.2"/>
    <row r="721" ht="11.25" customHeight="1" x14ac:dyDescent="0.2"/>
    <row r="722" ht="11.25" customHeight="1" x14ac:dyDescent="0.2"/>
    <row r="723" ht="11.25" customHeight="1" x14ac:dyDescent="0.2"/>
    <row r="724" ht="11.25" customHeight="1" x14ac:dyDescent="0.2"/>
    <row r="725" ht="11.25" customHeight="1" x14ac:dyDescent="0.2"/>
    <row r="726" ht="11.25" customHeight="1" x14ac:dyDescent="0.2"/>
    <row r="727" ht="11.25" customHeight="1" x14ac:dyDescent="0.2"/>
    <row r="728" ht="11.25" customHeight="1" x14ac:dyDescent="0.2"/>
    <row r="729" ht="11.25" customHeight="1" x14ac:dyDescent="0.2"/>
    <row r="730" ht="11.25" customHeight="1" x14ac:dyDescent="0.2"/>
    <row r="731" ht="11.25" customHeight="1" x14ac:dyDescent="0.2"/>
    <row r="732" ht="11.25" customHeight="1" x14ac:dyDescent="0.2"/>
    <row r="733" ht="11.25" customHeight="1" x14ac:dyDescent="0.2"/>
    <row r="734" ht="11.25" customHeight="1" x14ac:dyDescent="0.2"/>
    <row r="735" ht="11.25" customHeight="1" x14ac:dyDescent="0.2"/>
    <row r="736" ht="11.25" customHeight="1" x14ac:dyDescent="0.2"/>
    <row r="737" ht="11.25" customHeight="1" x14ac:dyDescent="0.2"/>
    <row r="738" ht="11.25" customHeight="1" x14ac:dyDescent="0.2"/>
    <row r="739" ht="11.25" customHeight="1" x14ac:dyDescent="0.2"/>
    <row r="740" ht="11.25" customHeight="1" x14ac:dyDescent="0.2"/>
    <row r="741" ht="11.25" customHeight="1" x14ac:dyDescent="0.2"/>
    <row r="742" ht="11.25" customHeight="1" x14ac:dyDescent="0.2"/>
    <row r="743" ht="11.25" customHeight="1" x14ac:dyDescent="0.2"/>
    <row r="744" ht="11.25" customHeight="1" x14ac:dyDescent="0.2"/>
    <row r="745" ht="11.25" customHeight="1" x14ac:dyDescent="0.2"/>
    <row r="746" ht="11.25" customHeight="1" x14ac:dyDescent="0.2"/>
    <row r="747" ht="11.25" customHeight="1" x14ac:dyDescent="0.2"/>
    <row r="748" ht="11.25" customHeight="1" x14ac:dyDescent="0.2"/>
    <row r="749" ht="11.25" customHeight="1" x14ac:dyDescent="0.2"/>
    <row r="750" ht="11.25" customHeight="1" x14ac:dyDescent="0.2"/>
    <row r="751" ht="11.25" customHeight="1" x14ac:dyDescent="0.2"/>
    <row r="752" ht="11.25" customHeight="1" x14ac:dyDescent="0.2"/>
    <row r="753" ht="11.25" customHeight="1" x14ac:dyDescent="0.2"/>
    <row r="754" ht="11.25" customHeight="1" x14ac:dyDescent="0.2"/>
    <row r="755" ht="11.25" customHeight="1" x14ac:dyDescent="0.2"/>
    <row r="756" ht="11.25" customHeight="1" x14ac:dyDescent="0.2"/>
    <row r="757" ht="11.25" customHeight="1" x14ac:dyDescent="0.2"/>
    <row r="758" ht="11.25" customHeight="1" x14ac:dyDescent="0.2"/>
    <row r="759" ht="11.25" customHeight="1" x14ac:dyDescent="0.2"/>
    <row r="760" ht="11.25" customHeight="1" x14ac:dyDescent="0.2"/>
    <row r="761" ht="11.25" customHeight="1" x14ac:dyDescent="0.2"/>
    <row r="762" ht="11.25" customHeight="1" x14ac:dyDescent="0.2"/>
    <row r="763" ht="11.25" customHeight="1" x14ac:dyDescent="0.2"/>
    <row r="764" ht="11.25" customHeight="1" x14ac:dyDescent="0.2"/>
    <row r="765" ht="11.25" customHeight="1" x14ac:dyDescent="0.2"/>
    <row r="766" ht="11.25" customHeight="1" x14ac:dyDescent="0.2"/>
    <row r="767" ht="11.25" customHeight="1" x14ac:dyDescent="0.2"/>
    <row r="768" ht="11.25" customHeight="1" x14ac:dyDescent="0.2"/>
    <row r="769" ht="11.25" customHeight="1" x14ac:dyDescent="0.2"/>
    <row r="770" ht="11.25" customHeight="1" x14ac:dyDescent="0.2"/>
    <row r="771" ht="11.25" customHeight="1" x14ac:dyDescent="0.2"/>
    <row r="772" ht="11.25" customHeight="1" x14ac:dyDescent="0.2"/>
    <row r="773" ht="11.25" customHeight="1" x14ac:dyDescent="0.2"/>
    <row r="774" ht="11.25" customHeight="1" x14ac:dyDescent="0.2"/>
    <row r="775" ht="11.25" customHeight="1" x14ac:dyDescent="0.2"/>
    <row r="776" ht="11.25" customHeight="1" x14ac:dyDescent="0.2"/>
    <row r="777" ht="11.25" customHeight="1" x14ac:dyDescent="0.2"/>
    <row r="778" ht="11.25" customHeight="1" x14ac:dyDescent="0.2"/>
    <row r="779" ht="11.25" customHeight="1" x14ac:dyDescent="0.2"/>
    <row r="780" ht="11.25" customHeight="1" x14ac:dyDescent="0.2"/>
    <row r="781" ht="11.25" customHeight="1" x14ac:dyDescent="0.2"/>
    <row r="782" ht="11.25" customHeight="1" x14ac:dyDescent="0.2"/>
    <row r="783" ht="11.25" customHeight="1" x14ac:dyDescent="0.2"/>
    <row r="784" ht="11.25" customHeight="1" x14ac:dyDescent="0.2"/>
    <row r="785" ht="11.25" customHeight="1" x14ac:dyDescent="0.2"/>
    <row r="786" ht="11.25" customHeight="1" x14ac:dyDescent="0.2"/>
    <row r="787" ht="11.25" customHeight="1" x14ac:dyDescent="0.2"/>
    <row r="788" ht="11.25" customHeight="1" x14ac:dyDescent="0.2"/>
    <row r="789" ht="11.25" customHeight="1" x14ac:dyDescent="0.2"/>
    <row r="790" ht="11.25" customHeight="1" x14ac:dyDescent="0.2"/>
    <row r="791" ht="11.25" customHeight="1" x14ac:dyDescent="0.2"/>
    <row r="792" ht="11.25" customHeight="1" x14ac:dyDescent="0.2"/>
    <row r="793" ht="11.25" customHeight="1" x14ac:dyDescent="0.2"/>
    <row r="794" ht="11.25" customHeight="1" x14ac:dyDescent="0.2"/>
    <row r="795" ht="11.25" customHeight="1" x14ac:dyDescent="0.2"/>
    <row r="796" ht="11.25" customHeight="1" x14ac:dyDescent="0.2"/>
    <row r="797" ht="11.25" customHeight="1" x14ac:dyDescent="0.2"/>
    <row r="798" ht="11.25" customHeight="1" x14ac:dyDescent="0.2"/>
    <row r="799" ht="11.25" customHeight="1" x14ac:dyDescent="0.2"/>
    <row r="800" ht="11.25" customHeight="1" x14ac:dyDescent="0.2"/>
    <row r="801" ht="11.25" customHeight="1" x14ac:dyDescent="0.2"/>
    <row r="802" ht="11.25" customHeight="1" x14ac:dyDescent="0.2"/>
    <row r="803" ht="11.25" customHeight="1" x14ac:dyDescent="0.2"/>
    <row r="804" ht="11.25" customHeight="1" x14ac:dyDescent="0.2"/>
    <row r="805" ht="11.25" customHeight="1" x14ac:dyDescent="0.2"/>
    <row r="806" ht="11.25" customHeight="1" x14ac:dyDescent="0.2"/>
    <row r="807" ht="11.25" customHeight="1" x14ac:dyDescent="0.2"/>
    <row r="808" ht="11.25" customHeight="1" x14ac:dyDescent="0.2"/>
    <row r="809" ht="11.25" customHeight="1" x14ac:dyDescent="0.2"/>
    <row r="810" ht="11.25" customHeight="1" x14ac:dyDescent="0.2"/>
    <row r="811" ht="11.25" customHeight="1" x14ac:dyDescent="0.2"/>
    <row r="812" ht="11.25" customHeight="1" x14ac:dyDescent="0.2"/>
    <row r="813" ht="11.25" customHeight="1" x14ac:dyDescent="0.2"/>
    <row r="814" ht="11.25" customHeight="1" x14ac:dyDescent="0.2"/>
    <row r="815" ht="11.25" customHeight="1" x14ac:dyDescent="0.2"/>
    <row r="816" ht="11.25" customHeight="1" x14ac:dyDescent="0.2"/>
    <row r="817" ht="11.25" customHeight="1" x14ac:dyDescent="0.2"/>
    <row r="818" ht="11.25" customHeight="1" x14ac:dyDescent="0.2"/>
    <row r="819" ht="11.25" customHeight="1" x14ac:dyDescent="0.2"/>
    <row r="820" ht="11.25" customHeight="1" x14ac:dyDescent="0.2"/>
    <row r="821" ht="11.25" customHeight="1" x14ac:dyDescent="0.2"/>
    <row r="822" ht="11.25" customHeight="1" x14ac:dyDescent="0.2"/>
    <row r="823" ht="11.25" customHeight="1" x14ac:dyDescent="0.2"/>
    <row r="824" ht="11.25" customHeight="1" x14ac:dyDescent="0.2"/>
    <row r="825" ht="11.25" customHeight="1" x14ac:dyDescent="0.2"/>
    <row r="826" ht="11.25" customHeight="1" x14ac:dyDescent="0.2"/>
    <row r="827" ht="11.25" customHeight="1" x14ac:dyDescent="0.2"/>
    <row r="828" ht="11.25" customHeight="1" x14ac:dyDescent="0.2"/>
    <row r="829" ht="11.25" customHeight="1" x14ac:dyDescent="0.2"/>
    <row r="830" ht="11.25" customHeight="1" x14ac:dyDescent="0.2"/>
    <row r="831" ht="11.25" customHeight="1" x14ac:dyDescent="0.2"/>
    <row r="832" ht="11.25" customHeight="1" x14ac:dyDescent="0.2"/>
    <row r="833" ht="11.25" customHeight="1" x14ac:dyDescent="0.2"/>
    <row r="834" ht="11.25" customHeight="1" x14ac:dyDescent="0.2"/>
    <row r="835" ht="11.25" customHeight="1" x14ac:dyDescent="0.2"/>
    <row r="836" ht="11.25" customHeight="1" x14ac:dyDescent="0.2"/>
    <row r="837" ht="11.25" customHeight="1" x14ac:dyDescent="0.2"/>
    <row r="838" ht="11.25" customHeight="1" x14ac:dyDescent="0.2"/>
    <row r="839" ht="11.25" customHeight="1" x14ac:dyDescent="0.2"/>
    <row r="840" ht="11.25" customHeight="1" x14ac:dyDescent="0.2"/>
    <row r="841" ht="11.25" customHeight="1" x14ac:dyDescent="0.2"/>
    <row r="842" ht="11.25" customHeight="1" x14ac:dyDescent="0.2"/>
    <row r="843" ht="11.25" customHeight="1" x14ac:dyDescent="0.2"/>
    <row r="844" ht="11.25" customHeight="1" x14ac:dyDescent="0.2"/>
    <row r="845" ht="11.25" customHeight="1" x14ac:dyDescent="0.2"/>
    <row r="846" ht="11.25" customHeight="1" x14ac:dyDescent="0.2"/>
    <row r="847" ht="11.25" customHeight="1" x14ac:dyDescent="0.2"/>
    <row r="848" ht="11.25" customHeight="1" x14ac:dyDescent="0.2"/>
    <row r="849" ht="11.25" customHeight="1" x14ac:dyDescent="0.2"/>
    <row r="850" ht="11.25" customHeight="1" x14ac:dyDescent="0.2"/>
    <row r="851" ht="11.25" customHeight="1" x14ac:dyDescent="0.2"/>
    <row r="852" ht="11.25" customHeight="1" x14ac:dyDescent="0.2"/>
    <row r="853" ht="11.25" customHeight="1" x14ac:dyDescent="0.2"/>
    <row r="854" ht="11.25" customHeight="1" x14ac:dyDescent="0.2"/>
    <row r="855" ht="11.25" customHeight="1" x14ac:dyDescent="0.2"/>
    <row r="856" ht="11.25" customHeight="1" x14ac:dyDescent="0.2"/>
    <row r="857" ht="11.25" customHeight="1" x14ac:dyDescent="0.2"/>
    <row r="858" ht="11.25" customHeight="1" x14ac:dyDescent="0.2"/>
    <row r="859" ht="11.25" customHeight="1" x14ac:dyDescent="0.2"/>
    <row r="860" ht="11.25" customHeight="1" x14ac:dyDescent="0.2"/>
    <row r="861" ht="11.25" customHeight="1" x14ac:dyDescent="0.2"/>
    <row r="862" ht="11.25" customHeight="1" x14ac:dyDescent="0.2"/>
    <row r="863" ht="11.25" customHeight="1" x14ac:dyDescent="0.2"/>
    <row r="864" ht="11.25" customHeight="1" x14ac:dyDescent="0.2"/>
    <row r="865" ht="11.25" customHeight="1" x14ac:dyDescent="0.2"/>
    <row r="866" ht="11.25" customHeight="1" x14ac:dyDescent="0.2"/>
    <row r="867" ht="11.25" customHeight="1" x14ac:dyDescent="0.2"/>
    <row r="868" ht="11.25" customHeight="1" x14ac:dyDescent="0.2"/>
    <row r="869" ht="11.25" customHeight="1" x14ac:dyDescent="0.2"/>
    <row r="870" ht="11.25" customHeight="1" x14ac:dyDescent="0.2"/>
    <row r="871" ht="11.25" customHeight="1" x14ac:dyDescent="0.2"/>
    <row r="872" ht="11.25" customHeight="1" x14ac:dyDescent="0.2"/>
    <row r="873" ht="11.25" customHeight="1" x14ac:dyDescent="0.2"/>
    <row r="874" ht="11.25" customHeight="1" x14ac:dyDescent="0.2"/>
    <row r="875" ht="11.25" customHeight="1" x14ac:dyDescent="0.2"/>
    <row r="876" ht="11.25" customHeight="1" x14ac:dyDescent="0.2"/>
    <row r="877" ht="11.25" customHeight="1" x14ac:dyDescent="0.2"/>
    <row r="878" ht="11.25" customHeight="1" x14ac:dyDescent="0.2"/>
    <row r="879" ht="11.25" customHeight="1" x14ac:dyDescent="0.2"/>
    <row r="880" ht="11.25" customHeight="1" x14ac:dyDescent="0.2"/>
    <row r="881" ht="11.25" customHeight="1" x14ac:dyDescent="0.2"/>
    <row r="882" ht="11.25" customHeight="1" x14ac:dyDescent="0.2"/>
    <row r="883" ht="11.25" customHeight="1" x14ac:dyDescent="0.2"/>
    <row r="884" ht="11.25" customHeight="1" x14ac:dyDescent="0.2"/>
    <row r="885" ht="11.25" customHeight="1" x14ac:dyDescent="0.2"/>
    <row r="886" ht="11.25" customHeight="1" x14ac:dyDescent="0.2"/>
    <row r="887" ht="11.25" customHeight="1" x14ac:dyDescent="0.2"/>
    <row r="888" ht="11.25" customHeight="1" x14ac:dyDescent="0.2"/>
    <row r="889" ht="11.25" customHeight="1" x14ac:dyDescent="0.2"/>
    <row r="890" ht="11.25" customHeight="1" x14ac:dyDescent="0.2"/>
    <row r="891" ht="11.25" customHeight="1" x14ac:dyDescent="0.2"/>
    <row r="892" ht="11.25" customHeight="1" x14ac:dyDescent="0.2"/>
    <row r="893" ht="11.25" customHeight="1" x14ac:dyDescent="0.2"/>
    <row r="894" ht="11.25" customHeight="1" x14ac:dyDescent="0.2"/>
    <row r="895" ht="11.25" customHeight="1" x14ac:dyDescent="0.2"/>
    <row r="896" ht="11.25" customHeight="1" x14ac:dyDescent="0.2"/>
    <row r="897" ht="11.25" customHeight="1" x14ac:dyDescent="0.2"/>
    <row r="898" ht="11.25" customHeight="1" x14ac:dyDescent="0.2"/>
    <row r="899" ht="11.25" customHeight="1" x14ac:dyDescent="0.2"/>
    <row r="900" ht="11.25" customHeight="1" x14ac:dyDescent="0.2"/>
    <row r="901" ht="11.25" customHeight="1" x14ac:dyDescent="0.2"/>
    <row r="902" ht="11.25" customHeight="1" x14ac:dyDescent="0.2"/>
    <row r="903" ht="11.25" customHeight="1" x14ac:dyDescent="0.2"/>
    <row r="904" ht="11.25" customHeight="1" x14ac:dyDescent="0.2"/>
    <row r="905" ht="11.25" customHeight="1" x14ac:dyDescent="0.2"/>
    <row r="906" ht="11.25" customHeight="1" x14ac:dyDescent="0.2"/>
    <row r="907" ht="11.25" customHeight="1" x14ac:dyDescent="0.2"/>
    <row r="908" ht="11.25" customHeight="1" x14ac:dyDescent="0.2"/>
    <row r="909" ht="11.25" customHeight="1" x14ac:dyDescent="0.2"/>
    <row r="910" ht="11.25" customHeight="1" x14ac:dyDescent="0.2"/>
    <row r="911" ht="11.25" customHeight="1" x14ac:dyDescent="0.2"/>
    <row r="912" ht="11.25" customHeight="1" x14ac:dyDescent="0.2"/>
    <row r="913" ht="11.25" customHeight="1" x14ac:dyDescent="0.2"/>
    <row r="914" ht="11.25" customHeight="1" x14ac:dyDescent="0.2"/>
    <row r="915" ht="11.25" customHeight="1" x14ac:dyDescent="0.2"/>
    <row r="916" ht="11.25" customHeight="1" x14ac:dyDescent="0.2"/>
    <row r="917" ht="11.25" customHeight="1" x14ac:dyDescent="0.2"/>
    <row r="918" ht="11.25" customHeight="1" x14ac:dyDescent="0.2"/>
    <row r="919" ht="11.25" customHeight="1" x14ac:dyDescent="0.2"/>
    <row r="920" ht="11.25" customHeight="1" x14ac:dyDescent="0.2"/>
    <row r="921" ht="11.25" customHeight="1" x14ac:dyDescent="0.2"/>
    <row r="922" ht="11.25" customHeight="1" x14ac:dyDescent="0.2"/>
    <row r="923" ht="11.25" customHeight="1" x14ac:dyDescent="0.2"/>
    <row r="924" ht="11.25" customHeight="1" x14ac:dyDescent="0.2"/>
    <row r="925" ht="11.25" customHeight="1" x14ac:dyDescent="0.2"/>
    <row r="926" ht="11.25" customHeight="1" x14ac:dyDescent="0.2"/>
    <row r="927" ht="11.25" customHeight="1" x14ac:dyDescent="0.2"/>
    <row r="928" ht="11.25" customHeight="1" x14ac:dyDescent="0.2"/>
    <row r="929" ht="11.25" customHeight="1" x14ac:dyDescent="0.2"/>
    <row r="930" ht="11.25" customHeight="1" x14ac:dyDescent="0.2"/>
    <row r="931" ht="11.25" customHeight="1" x14ac:dyDescent="0.2"/>
    <row r="932" ht="11.25" customHeight="1" x14ac:dyDescent="0.2"/>
    <row r="933" ht="11.25" customHeight="1" x14ac:dyDescent="0.2"/>
    <row r="934" ht="11.25" customHeight="1" x14ac:dyDescent="0.2"/>
    <row r="935" ht="11.25" customHeight="1" x14ac:dyDescent="0.2"/>
    <row r="936" ht="11.25" customHeight="1" x14ac:dyDescent="0.2"/>
    <row r="937" ht="11.25" customHeight="1" x14ac:dyDescent="0.2"/>
    <row r="938" ht="11.25" customHeight="1" x14ac:dyDescent="0.2"/>
    <row r="939" ht="11.25" customHeight="1" x14ac:dyDescent="0.2"/>
    <row r="940" ht="11.25" customHeight="1" x14ac:dyDescent="0.2"/>
    <row r="941" ht="11.25" customHeight="1" x14ac:dyDescent="0.2"/>
    <row r="942" ht="11.25" customHeight="1" x14ac:dyDescent="0.2"/>
    <row r="943" ht="11.25" customHeight="1" x14ac:dyDescent="0.2"/>
    <row r="944" ht="11.25" customHeight="1" x14ac:dyDescent="0.2"/>
    <row r="945" ht="11.25" customHeight="1" x14ac:dyDescent="0.2"/>
    <row r="946" ht="11.25" customHeight="1" x14ac:dyDescent="0.2"/>
    <row r="947" ht="11.25" customHeight="1" x14ac:dyDescent="0.2"/>
    <row r="948" ht="11.25" customHeight="1" x14ac:dyDescent="0.2"/>
    <row r="949" ht="11.25" customHeight="1" x14ac:dyDescent="0.2"/>
    <row r="950" ht="11.25" customHeight="1" x14ac:dyDescent="0.2"/>
    <row r="951" ht="11.25" customHeight="1" x14ac:dyDescent="0.2"/>
    <row r="952" ht="11.25" customHeight="1" x14ac:dyDescent="0.2"/>
    <row r="953" ht="11.25" customHeight="1" x14ac:dyDescent="0.2"/>
    <row r="954" ht="11.25" customHeight="1" x14ac:dyDescent="0.2"/>
    <row r="955" ht="11.25" customHeight="1" x14ac:dyDescent="0.2"/>
    <row r="956" ht="11.25" customHeight="1" x14ac:dyDescent="0.2"/>
    <row r="957" ht="11.25" customHeight="1" x14ac:dyDescent="0.2"/>
    <row r="958" ht="11.25" customHeight="1" x14ac:dyDescent="0.2"/>
    <row r="959" ht="11.25" customHeight="1" x14ac:dyDescent="0.2"/>
    <row r="960" ht="11.25" customHeight="1" x14ac:dyDescent="0.2"/>
    <row r="961" ht="11.25" customHeight="1" x14ac:dyDescent="0.2"/>
    <row r="962" ht="11.25" customHeight="1" x14ac:dyDescent="0.2"/>
    <row r="963" ht="11.25" customHeight="1" x14ac:dyDescent="0.2"/>
    <row r="964" ht="11.25" customHeight="1" x14ac:dyDescent="0.2"/>
    <row r="965" ht="11.25" customHeight="1" x14ac:dyDescent="0.2"/>
    <row r="966" ht="11.25" customHeight="1" x14ac:dyDescent="0.2"/>
    <row r="967" ht="11.25" customHeight="1" x14ac:dyDescent="0.2"/>
    <row r="968" ht="11.25" customHeight="1" x14ac:dyDescent="0.2"/>
    <row r="969" ht="11.25" customHeight="1" x14ac:dyDescent="0.2"/>
    <row r="970" ht="11.25" customHeight="1" x14ac:dyDescent="0.2"/>
    <row r="971" ht="11.25" customHeight="1" x14ac:dyDescent="0.2"/>
    <row r="972" ht="11.25" customHeight="1" x14ac:dyDescent="0.2"/>
    <row r="973" ht="11.25" customHeight="1" x14ac:dyDescent="0.2"/>
    <row r="974" ht="11.25" customHeight="1" x14ac:dyDescent="0.2"/>
    <row r="975" ht="11.25" customHeight="1" x14ac:dyDescent="0.2"/>
    <row r="976" ht="11.25" customHeight="1" x14ac:dyDescent="0.2"/>
    <row r="977" ht="11.25" customHeight="1" x14ac:dyDescent="0.2"/>
    <row r="978" ht="11.25" customHeight="1" x14ac:dyDescent="0.2"/>
    <row r="979" ht="11.25" customHeight="1" x14ac:dyDescent="0.2"/>
    <row r="980" ht="11.25" customHeight="1" x14ac:dyDescent="0.2"/>
    <row r="981" ht="11.25" customHeight="1" x14ac:dyDescent="0.2"/>
    <row r="982" ht="11.25" customHeight="1" x14ac:dyDescent="0.2"/>
    <row r="983" ht="11.25" customHeight="1" x14ac:dyDescent="0.2"/>
    <row r="984" ht="11.25" customHeight="1" x14ac:dyDescent="0.2"/>
    <row r="985" ht="11.25" customHeight="1" x14ac:dyDescent="0.2"/>
    <row r="986" ht="11.25" customHeight="1" x14ac:dyDescent="0.2"/>
    <row r="987" ht="11.25" customHeight="1" x14ac:dyDescent="0.2"/>
    <row r="988" ht="11.25" customHeight="1" x14ac:dyDescent="0.2"/>
    <row r="989" ht="11.25" customHeight="1" x14ac:dyDescent="0.2"/>
    <row r="990" ht="11.25" customHeight="1" x14ac:dyDescent="0.2"/>
    <row r="991" ht="11.25" customHeight="1" x14ac:dyDescent="0.2"/>
    <row r="992" ht="11.25" customHeight="1" x14ac:dyDescent="0.2"/>
    <row r="993" ht="11.25" customHeight="1" x14ac:dyDescent="0.2"/>
    <row r="994" ht="11.25" customHeight="1" x14ac:dyDescent="0.2"/>
    <row r="995" ht="11.25" customHeight="1" x14ac:dyDescent="0.2"/>
    <row r="996" ht="11.25" customHeight="1" x14ac:dyDescent="0.2"/>
    <row r="997" ht="11.25" customHeight="1" x14ac:dyDescent="0.2"/>
    <row r="998" ht="11.25" customHeight="1" x14ac:dyDescent="0.2"/>
    <row r="999" ht="11.25" customHeight="1" x14ac:dyDescent="0.2"/>
    <row r="1000" ht="11.25" customHeight="1" x14ac:dyDescent="0.2"/>
    <row r="1001" ht="11.25" customHeight="1" x14ac:dyDescent="0.2"/>
    <row r="1002" ht="11.25" customHeight="1" x14ac:dyDescent="0.2"/>
    <row r="1003" ht="11.25" customHeight="1" x14ac:dyDescent="0.2"/>
    <row r="1004" ht="11.25" customHeight="1" x14ac:dyDescent="0.2"/>
    <row r="1005" ht="11.25" customHeight="1" x14ac:dyDescent="0.2"/>
    <row r="1006" ht="11.25" customHeight="1" x14ac:dyDescent="0.2"/>
    <row r="1007" ht="11.25" customHeight="1" x14ac:dyDescent="0.2"/>
    <row r="1008" ht="11.25" customHeight="1" x14ac:dyDescent="0.2"/>
    <row r="1009" ht="11.25" customHeight="1" x14ac:dyDescent="0.2"/>
    <row r="1010" ht="11.25" customHeight="1" x14ac:dyDescent="0.2"/>
    <row r="1011" ht="11.25" customHeight="1" x14ac:dyDescent="0.2"/>
    <row r="1012" ht="11.25" customHeight="1" x14ac:dyDescent="0.2"/>
    <row r="1013" ht="11.25" customHeight="1" x14ac:dyDescent="0.2"/>
    <row r="1014" ht="11.25" customHeight="1" x14ac:dyDescent="0.2"/>
    <row r="1015" ht="11.25" customHeight="1" x14ac:dyDescent="0.2"/>
    <row r="1016" ht="11.25" customHeight="1" x14ac:dyDescent="0.2"/>
    <row r="1017" ht="11.25" customHeight="1" x14ac:dyDescent="0.2"/>
    <row r="1018" ht="11.25" customHeight="1" x14ac:dyDescent="0.2"/>
    <row r="1019" ht="11.25" customHeight="1" x14ac:dyDescent="0.2"/>
    <row r="1020" ht="11.25" customHeight="1" x14ac:dyDescent="0.2"/>
    <row r="1021" ht="11.25" customHeight="1" x14ac:dyDescent="0.2"/>
    <row r="1022" ht="11.25" customHeight="1" x14ac:dyDescent="0.2"/>
    <row r="1023" ht="11.25" customHeight="1" x14ac:dyDescent="0.2"/>
    <row r="1024" ht="11.25" customHeight="1" x14ac:dyDescent="0.2"/>
    <row r="1025" ht="11.25" customHeight="1" x14ac:dyDescent="0.2"/>
    <row r="1026" ht="11.25" customHeight="1" x14ac:dyDescent="0.2"/>
    <row r="1027" ht="11.25" customHeight="1" x14ac:dyDescent="0.2"/>
    <row r="1028" ht="11.25" customHeight="1" x14ac:dyDescent="0.2"/>
    <row r="1029" ht="11.25" customHeight="1" x14ac:dyDescent="0.2"/>
    <row r="1030" ht="11.25" customHeight="1" x14ac:dyDescent="0.2"/>
    <row r="1031" ht="11.25" customHeight="1" x14ac:dyDescent="0.2"/>
    <row r="1032" ht="11.25" customHeight="1" x14ac:dyDescent="0.2"/>
    <row r="1033" ht="11.25" customHeight="1" x14ac:dyDescent="0.2"/>
    <row r="1034" ht="11.25" customHeight="1" x14ac:dyDescent="0.2"/>
    <row r="1035" ht="11.25" customHeight="1" x14ac:dyDescent="0.2"/>
    <row r="1036" ht="11.25" customHeight="1" x14ac:dyDescent="0.2"/>
    <row r="1037" ht="11.25" customHeight="1" x14ac:dyDescent="0.2"/>
    <row r="1038" ht="11.25" customHeight="1" x14ac:dyDescent="0.2"/>
    <row r="1039" ht="11.25" customHeight="1" x14ac:dyDescent="0.2"/>
    <row r="1040" ht="11.25" customHeight="1" x14ac:dyDescent="0.2"/>
    <row r="1041" ht="11.25" customHeight="1" x14ac:dyDescent="0.2"/>
    <row r="1042" ht="11.25" customHeight="1" x14ac:dyDescent="0.2"/>
    <row r="1043" ht="11.25" customHeight="1" x14ac:dyDescent="0.2"/>
    <row r="1044" ht="11.25" customHeight="1" x14ac:dyDescent="0.2"/>
    <row r="1045" ht="11.25" customHeight="1" x14ac:dyDescent="0.2"/>
    <row r="1046" ht="11.25" customHeight="1" x14ac:dyDescent="0.2"/>
    <row r="1047" ht="11.25" customHeight="1" x14ac:dyDescent="0.2"/>
    <row r="1048" ht="11.25" customHeight="1" x14ac:dyDescent="0.2"/>
    <row r="1049" ht="11.25" customHeight="1" x14ac:dyDescent="0.2"/>
    <row r="1050" ht="11.25" customHeight="1" x14ac:dyDescent="0.2"/>
    <row r="1051" ht="11.25" customHeight="1" x14ac:dyDescent="0.2"/>
    <row r="1052" ht="11.25" customHeight="1" x14ac:dyDescent="0.2"/>
    <row r="1053" ht="11.25" customHeight="1" x14ac:dyDescent="0.2"/>
    <row r="1054" ht="11.25" customHeight="1" x14ac:dyDescent="0.2"/>
    <row r="1055" ht="11.25" customHeight="1" x14ac:dyDescent="0.2"/>
    <row r="1056" ht="11.25" customHeight="1" x14ac:dyDescent="0.2"/>
    <row r="1057" ht="11.25" customHeight="1" x14ac:dyDescent="0.2"/>
    <row r="1058" ht="11.25" customHeight="1" x14ac:dyDescent="0.2"/>
    <row r="1059" ht="11.25" customHeight="1" x14ac:dyDescent="0.2"/>
    <row r="1060" ht="11.25" customHeight="1" x14ac:dyDescent="0.2"/>
    <row r="1061" ht="11.25" customHeight="1" x14ac:dyDescent="0.2"/>
    <row r="1062" ht="11.25" customHeight="1" x14ac:dyDescent="0.2"/>
    <row r="1063" ht="11.25" customHeight="1" x14ac:dyDescent="0.2"/>
    <row r="1064" ht="11.25" customHeight="1" x14ac:dyDescent="0.2"/>
    <row r="1065" ht="11.25" customHeight="1" x14ac:dyDescent="0.2"/>
    <row r="1066" ht="11.25" customHeight="1" x14ac:dyDescent="0.2"/>
    <row r="1067" ht="11.25" customHeight="1" x14ac:dyDescent="0.2"/>
    <row r="1068" ht="11.25" customHeight="1" x14ac:dyDescent="0.2"/>
    <row r="1069" ht="11.25" customHeight="1" x14ac:dyDescent="0.2"/>
    <row r="1070" ht="11.25" customHeight="1" x14ac:dyDescent="0.2"/>
    <row r="1071" ht="11.25" customHeight="1" x14ac:dyDescent="0.2"/>
    <row r="1072" ht="11.25" customHeight="1" x14ac:dyDescent="0.2"/>
    <row r="1073" ht="11.25" customHeight="1" x14ac:dyDescent="0.2"/>
    <row r="1074" ht="11.25" customHeight="1" x14ac:dyDescent="0.2"/>
    <row r="1075" ht="11.25" customHeight="1" x14ac:dyDescent="0.2"/>
    <row r="1076" ht="11.25" customHeight="1" x14ac:dyDescent="0.2"/>
    <row r="1077" ht="11.25" customHeight="1" x14ac:dyDescent="0.2"/>
    <row r="1078" ht="11.25" customHeight="1" x14ac:dyDescent="0.2"/>
    <row r="1079" ht="11.25" customHeight="1" x14ac:dyDescent="0.2"/>
    <row r="1080" ht="11.25" customHeight="1" x14ac:dyDescent="0.2"/>
    <row r="1081" ht="11.25" customHeight="1" x14ac:dyDescent="0.2"/>
    <row r="1082" ht="11.25" customHeight="1" x14ac:dyDescent="0.2"/>
    <row r="1083" ht="11.25" customHeight="1" x14ac:dyDescent="0.2"/>
    <row r="1084" ht="11.25" customHeight="1" x14ac:dyDescent="0.2"/>
    <row r="1085" ht="11.25" customHeight="1" x14ac:dyDescent="0.2"/>
    <row r="1086" ht="11.25" customHeight="1" x14ac:dyDescent="0.2"/>
    <row r="1087" ht="11.25" customHeight="1" x14ac:dyDescent="0.2"/>
    <row r="1088" ht="11.25" customHeight="1" x14ac:dyDescent="0.2"/>
    <row r="1089" ht="11.25" customHeight="1" x14ac:dyDescent="0.2"/>
    <row r="1090" ht="11.25" customHeight="1" x14ac:dyDescent="0.2"/>
    <row r="1091" ht="11.25" customHeight="1" x14ac:dyDescent="0.2"/>
    <row r="1092" ht="11.25" customHeight="1" x14ac:dyDescent="0.2"/>
    <row r="1093" ht="11.25" customHeight="1" x14ac:dyDescent="0.2"/>
    <row r="1094" ht="11.25" customHeight="1" x14ac:dyDescent="0.2"/>
    <row r="1095" ht="11.25" customHeight="1" x14ac:dyDescent="0.2"/>
    <row r="1096" ht="11.25" customHeight="1" x14ac:dyDescent="0.2"/>
    <row r="1097" ht="11.25" customHeight="1" x14ac:dyDescent="0.2"/>
    <row r="1098" ht="11.25" customHeight="1" x14ac:dyDescent="0.2"/>
    <row r="1099" ht="11.25" customHeight="1" x14ac:dyDescent="0.2"/>
    <row r="1100" ht="11.25" customHeight="1" x14ac:dyDescent="0.2"/>
    <row r="1101" ht="11.25" customHeight="1" x14ac:dyDescent="0.2"/>
    <row r="1102" ht="11.25" customHeight="1" x14ac:dyDescent="0.2"/>
    <row r="1103" ht="11.25" customHeight="1" x14ac:dyDescent="0.2"/>
    <row r="1104" ht="11.25" customHeight="1" x14ac:dyDescent="0.2"/>
    <row r="1105" ht="11.25" customHeight="1" x14ac:dyDescent="0.2"/>
    <row r="1106" ht="11.25" customHeight="1" x14ac:dyDescent="0.2"/>
    <row r="1107" ht="11.25" customHeight="1" x14ac:dyDescent="0.2"/>
    <row r="1108" ht="11.25" customHeight="1" x14ac:dyDescent="0.2"/>
    <row r="1109" ht="11.25" customHeight="1" x14ac:dyDescent="0.2"/>
    <row r="1110" ht="11.25" customHeight="1" x14ac:dyDescent="0.2"/>
    <row r="1111" ht="11.25" customHeight="1" x14ac:dyDescent="0.2"/>
    <row r="1112" ht="11.25" customHeight="1" x14ac:dyDescent="0.2"/>
    <row r="1113" ht="11.25" customHeight="1" x14ac:dyDescent="0.2"/>
    <row r="1114" ht="11.25" customHeight="1" x14ac:dyDescent="0.2"/>
    <row r="1115" ht="11.25" customHeight="1" x14ac:dyDescent="0.2"/>
    <row r="1116" ht="11.25" customHeight="1" x14ac:dyDescent="0.2"/>
    <row r="1117" ht="11.25" customHeight="1" x14ac:dyDescent="0.2"/>
    <row r="1118" ht="11.25" customHeight="1" x14ac:dyDescent="0.2"/>
    <row r="1119" ht="11.25" customHeight="1" x14ac:dyDescent="0.2"/>
    <row r="1120" ht="11.25" customHeight="1" x14ac:dyDescent="0.2"/>
    <row r="1121" ht="11.25" customHeight="1" x14ac:dyDescent="0.2"/>
    <row r="1122" ht="11.25" customHeight="1" x14ac:dyDescent="0.2"/>
    <row r="1123" ht="11.25" customHeight="1" x14ac:dyDescent="0.2"/>
    <row r="1124" ht="11.25" customHeight="1" x14ac:dyDescent="0.2"/>
    <row r="1125" ht="11.25" customHeight="1" x14ac:dyDescent="0.2"/>
    <row r="1126" ht="11.25" customHeight="1" x14ac:dyDescent="0.2"/>
    <row r="1127" ht="11.25" customHeight="1" x14ac:dyDescent="0.2"/>
    <row r="1128" ht="11.25" customHeight="1" x14ac:dyDescent="0.2"/>
    <row r="1129" ht="11.25" customHeight="1" x14ac:dyDescent="0.2"/>
    <row r="1130" ht="11.25" customHeight="1" x14ac:dyDescent="0.2"/>
    <row r="1131" ht="11.25" customHeight="1" x14ac:dyDescent="0.2"/>
    <row r="1132" ht="11.25" customHeight="1" x14ac:dyDescent="0.2"/>
    <row r="1133" ht="11.25" customHeight="1" x14ac:dyDescent="0.2"/>
    <row r="1134" ht="11.25" customHeight="1" x14ac:dyDescent="0.2"/>
    <row r="1135" ht="11.25" customHeight="1" x14ac:dyDescent="0.2"/>
    <row r="1136" ht="11.25" customHeight="1" x14ac:dyDescent="0.2"/>
    <row r="1137" ht="11.25" customHeight="1" x14ac:dyDescent="0.2"/>
    <row r="1138" ht="11.25" customHeight="1" x14ac:dyDescent="0.2"/>
    <row r="1139" ht="11.25" customHeight="1" x14ac:dyDescent="0.2"/>
    <row r="1140" ht="11.25" customHeight="1" x14ac:dyDescent="0.2"/>
    <row r="1141" ht="11.25" customHeight="1" x14ac:dyDescent="0.2"/>
    <row r="1142" ht="11.25" customHeight="1" x14ac:dyDescent="0.2"/>
    <row r="1143" ht="11.25" customHeight="1" x14ac:dyDescent="0.2"/>
    <row r="1144" ht="11.25" customHeight="1" x14ac:dyDescent="0.2"/>
    <row r="1145" ht="11.25" customHeight="1" x14ac:dyDescent="0.2"/>
    <row r="1146" ht="11.25" customHeight="1" x14ac:dyDescent="0.2"/>
    <row r="1147" ht="11.25" customHeight="1" x14ac:dyDescent="0.2"/>
    <row r="1148" ht="11.25" customHeight="1" x14ac:dyDescent="0.2"/>
    <row r="1149" ht="11.25" customHeight="1" x14ac:dyDescent="0.2"/>
    <row r="1150" ht="11.25" customHeight="1" x14ac:dyDescent="0.2"/>
    <row r="1151" ht="11.25" customHeight="1" x14ac:dyDescent="0.2"/>
    <row r="1152" ht="11.25" customHeight="1" x14ac:dyDescent="0.2"/>
    <row r="1153" ht="11.25" customHeight="1" x14ac:dyDescent="0.2"/>
    <row r="1154" ht="11.25" customHeight="1" x14ac:dyDescent="0.2"/>
    <row r="1155" ht="11.25" customHeight="1" x14ac:dyDescent="0.2"/>
    <row r="1156" ht="11.25" customHeight="1" x14ac:dyDescent="0.2"/>
    <row r="1157" ht="11.25" customHeight="1" x14ac:dyDescent="0.2"/>
    <row r="1158" ht="11.25" customHeight="1" x14ac:dyDescent="0.2"/>
    <row r="1159" ht="11.25" customHeight="1" x14ac:dyDescent="0.2"/>
    <row r="1160" ht="11.25" customHeight="1" x14ac:dyDescent="0.2"/>
    <row r="1161" ht="11.25" customHeight="1" x14ac:dyDescent="0.2"/>
    <row r="1162" ht="11.25" customHeight="1" x14ac:dyDescent="0.2"/>
    <row r="1163" ht="11.25" customHeight="1" x14ac:dyDescent="0.2"/>
    <row r="1164" ht="11.25" customHeight="1" x14ac:dyDescent="0.2"/>
    <row r="1165" ht="11.25" customHeight="1" x14ac:dyDescent="0.2"/>
    <row r="1166" ht="11.25" customHeight="1" x14ac:dyDescent="0.2"/>
    <row r="1167" ht="11.25" customHeight="1" x14ac:dyDescent="0.2"/>
    <row r="1168" ht="11.25" customHeight="1" x14ac:dyDescent="0.2"/>
    <row r="1169" ht="11.25" customHeight="1" x14ac:dyDescent="0.2"/>
    <row r="1170" ht="11.25" customHeight="1" x14ac:dyDescent="0.2"/>
    <row r="1171" ht="11.25" customHeight="1" x14ac:dyDescent="0.2"/>
    <row r="1172" ht="11.25" customHeight="1" x14ac:dyDescent="0.2"/>
    <row r="1173" ht="11.25" customHeight="1" x14ac:dyDescent="0.2"/>
    <row r="1174" ht="11.25" customHeight="1" x14ac:dyDescent="0.2"/>
    <row r="1175" ht="11.25" customHeight="1" x14ac:dyDescent="0.2"/>
    <row r="1176" ht="11.25" customHeight="1" x14ac:dyDescent="0.2"/>
    <row r="1177" ht="11.25" customHeight="1" x14ac:dyDescent="0.2"/>
    <row r="1178" ht="11.25" customHeight="1" x14ac:dyDescent="0.2"/>
    <row r="1179" ht="11.25" customHeight="1" x14ac:dyDescent="0.2"/>
    <row r="1180" ht="11.25" customHeight="1" x14ac:dyDescent="0.2"/>
    <row r="1181" ht="11.25" customHeight="1" x14ac:dyDescent="0.2"/>
    <row r="1182" ht="11.25" customHeight="1" x14ac:dyDescent="0.2"/>
    <row r="1183" ht="11.25" customHeight="1" x14ac:dyDescent="0.2"/>
    <row r="1184" ht="11.25" customHeight="1" x14ac:dyDescent="0.2"/>
    <row r="1185" ht="11.25" customHeight="1" x14ac:dyDescent="0.2"/>
    <row r="1186" ht="11.25" customHeight="1" x14ac:dyDescent="0.2"/>
    <row r="1187" ht="11.25" customHeight="1" x14ac:dyDescent="0.2"/>
    <row r="1188" ht="11.25" customHeight="1" x14ac:dyDescent="0.2"/>
    <row r="1189" ht="11.25" customHeight="1" x14ac:dyDescent="0.2"/>
    <row r="1190" ht="11.25" customHeight="1" x14ac:dyDescent="0.2"/>
    <row r="1191" ht="11.25" customHeight="1" x14ac:dyDescent="0.2"/>
    <row r="1192" ht="11.25" customHeight="1" x14ac:dyDescent="0.2"/>
    <row r="1193" ht="11.25" customHeight="1" x14ac:dyDescent="0.2"/>
    <row r="1194" ht="11.25" customHeight="1" x14ac:dyDescent="0.2"/>
    <row r="1195" ht="11.25" customHeight="1" x14ac:dyDescent="0.2"/>
    <row r="1196" ht="11.25" customHeight="1" x14ac:dyDescent="0.2"/>
    <row r="1197" ht="11.25" customHeight="1" x14ac:dyDescent="0.2"/>
    <row r="1198" ht="11.25" customHeight="1" x14ac:dyDescent="0.2"/>
    <row r="1199" ht="11.25" customHeight="1" x14ac:dyDescent="0.2"/>
    <row r="1200" ht="11.25" customHeight="1" x14ac:dyDescent="0.2"/>
    <row r="1201" ht="11.25" customHeight="1" x14ac:dyDescent="0.2"/>
    <row r="1202" ht="11.25" customHeight="1" x14ac:dyDescent="0.2"/>
    <row r="1203" ht="11.25" customHeight="1" x14ac:dyDescent="0.2"/>
    <row r="1204" ht="11.25" customHeight="1" x14ac:dyDescent="0.2"/>
    <row r="1205" ht="11.25" customHeight="1" x14ac:dyDescent="0.2"/>
    <row r="1206" ht="11.25" customHeight="1" x14ac:dyDescent="0.2"/>
    <row r="1207" ht="11.25" customHeight="1" x14ac:dyDescent="0.2"/>
    <row r="1208" ht="11.25" customHeight="1" x14ac:dyDescent="0.2"/>
    <row r="1209" ht="11.25" customHeight="1" x14ac:dyDescent="0.2"/>
    <row r="1210" ht="11.25" customHeight="1" x14ac:dyDescent="0.2"/>
    <row r="1211" ht="11.25" customHeight="1" x14ac:dyDescent="0.2"/>
    <row r="1212" ht="11.25" customHeight="1" x14ac:dyDescent="0.2"/>
    <row r="1213" ht="11.25" customHeight="1" x14ac:dyDescent="0.2"/>
    <row r="1214" ht="11.25" customHeight="1" x14ac:dyDescent="0.2"/>
    <row r="1215" ht="11.25" customHeight="1" x14ac:dyDescent="0.2"/>
    <row r="1216" ht="11.25" customHeight="1" x14ac:dyDescent="0.2"/>
    <row r="1217" ht="11.25" customHeight="1" x14ac:dyDescent="0.2"/>
    <row r="1218" ht="11.25" customHeight="1" x14ac:dyDescent="0.2"/>
    <row r="1219" ht="11.25" customHeight="1" x14ac:dyDescent="0.2"/>
    <row r="1220" ht="11.25" customHeight="1" x14ac:dyDescent="0.2"/>
    <row r="1221" ht="11.25" customHeight="1" x14ac:dyDescent="0.2"/>
    <row r="1222" ht="11.25" customHeight="1" x14ac:dyDescent="0.2"/>
    <row r="1223" ht="11.25" customHeight="1" x14ac:dyDescent="0.2"/>
    <row r="1224" ht="11.25" customHeight="1" x14ac:dyDescent="0.2"/>
    <row r="1225" ht="11.25" customHeight="1" x14ac:dyDescent="0.2"/>
    <row r="1226" ht="11.25" customHeight="1" x14ac:dyDescent="0.2"/>
    <row r="1227" ht="11.25" customHeight="1" x14ac:dyDescent="0.2"/>
    <row r="1228" ht="11.25" customHeight="1" x14ac:dyDescent="0.2"/>
    <row r="1229" ht="11.25" customHeight="1" x14ac:dyDescent="0.2"/>
    <row r="1230" ht="11.25" customHeight="1" x14ac:dyDescent="0.2"/>
    <row r="1231" ht="11.25" customHeight="1" x14ac:dyDescent="0.2"/>
    <row r="1232" ht="11.25" customHeight="1" x14ac:dyDescent="0.2"/>
    <row r="1233" ht="11.25" customHeight="1" x14ac:dyDescent="0.2"/>
    <row r="1234" ht="11.25" customHeight="1" x14ac:dyDescent="0.2"/>
    <row r="1235" ht="11.25" customHeight="1" x14ac:dyDescent="0.2"/>
    <row r="1236" ht="11.25" customHeight="1" x14ac:dyDescent="0.2"/>
    <row r="1237" ht="11.25" customHeight="1" x14ac:dyDescent="0.2"/>
    <row r="1238" ht="11.25" customHeight="1" x14ac:dyDescent="0.2"/>
    <row r="1239" ht="11.25" customHeight="1" x14ac:dyDescent="0.2"/>
    <row r="1240" ht="11.25" customHeight="1" x14ac:dyDescent="0.2"/>
    <row r="1241" ht="11.25" customHeight="1" x14ac:dyDescent="0.2"/>
    <row r="1242" ht="11.25" customHeight="1" x14ac:dyDescent="0.2"/>
    <row r="1243" ht="11.25" customHeight="1" x14ac:dyDescent="0.2"/>
    <row r="1244" ht="11.25" customHeight="1" x14ac:dyDescent="0.2"/>
    <row r="1245" ht="11.25" customHeight="1" x14ac:dyDescent="0.2"/>
    <row r="1246" ht="11.25" customHeight="1" x14ac:dyDescent="0.2"/>
    <row r="1247" ht="11.25" customHeight="1" x14ac:dyDescent="0.2"/>
    <row r="1248" ht="11.25" customHeight="1" x14ac:dyDescent="0.2"/>
    <row r="1249" ht="11.25" customHeight="1" x14ac:dyDescent="0.2"/>
    <row r="1250" ht="11.25" customHeight="1" x14ac:dyDescent="0.2"/>
    <row r="1251" ht="11.25" customHeight="1" x14ac:dyDescent="0.2"/>
    <row r="1252" ht="11.25" customHeight="1" x14ac:dyDescent="0.2"/>
    <row r="1253" ht="11.25" customHeight="1" x14ac:dyDescent="0.2"/>
    <row r="1254" ht="11.25" customHeight="1" x14ac:dyDescent="0.2"/>
    <row r="1255" ht="11.25" customHeight="1" x14ac:dyDescent="0.2"/>
    <row r="1256" ht="11.25" customHeight="1" x14ac:dyDescent="0.2"/>
    <row r="1257" ht="11.25" customHeight="1" x14ac:dyDescent="0.2"/>
    <row r="1258" ht="11.25" customHeight="1" x14ac:dyDescent="0.2"/>
    <row r="1259" ht="11.25" customHeight="1" x14ac:dyDescent="0.2"/>
    <row r="1260" ht="11.25" customHeight="1" x14ac:dyDescent="0.2"/>
    <row r="1261" ht="11.25" customHeight="1" x14ac:dyDescent="0.2"/>
    <row r="1262" ht="11.25" customHeight="1" x14ac:dyDescent="0.2"/>
    <row r="1263" ht="11.25" customHeight="1" x14ac:dyDescent="0.2"/>
    <row r="1264" ht="11.25" customHeight="1" x14ac:dyDescent="0.2"/>
    <row r="1265" ht="11.25" customHeight="1" x14ac:dyDescent="0.2"/>
    <row r="1266" ht="11.25" customHeight="1" x14ac:dyDescent="0.2"/>
    <row r="1267" ht="11.25" customHeight="1" x14ac:dyDescent="0.2"/>
    <row r="1268" ht="11.25" customHeight="1" x14ac:dyDescent="0.2"/>
  </sheetData>
  <mergeCells count="229">
    <mergeCell ref="A1:BB1"/>
    <mergeCell ref="E3:J3"/>
    <mergeCell ref="K3:P3"/>
    <mergeCell ref="Q3:V3"/>
    <mergeCell ref="W3:AB3"/>
    <mergeCell ref="AC3:AH3"/>
    <mergeCell ref="AI3:AN3"/>
    <mergeCell ref="AO3:AT3"/>
    <mergeCell ref="AU3:AZ3"/>
    <mergeCell ref="AI5:AN5"/>
    <mergeCell ref="AO5:AT5"/>
    <mergeCell ref="AU5:AZ5"/>
    <mergeCell ref="E7:J8"/>
    <mergeCell ref="K7:P8"/>
    <mergeCell ref="Q7:V7"/>
    <mergeCell ref="W7:AB7"/>
    <mergeCell ref="AC7:AH8"/>
    <mergeCell ref="AI7:AN8"/>
    <mergeCell ref="AO7:AT8"/>
    <mergeCell ref="E5:J5"/>
    <mergeCell ref="K5:P5"/>
    <mergeCell ref="Q5:V5"/>
    <mergeCell ref="W5:AB5"/>
    <mergeCell ref="AC5:AH5"/>
    <mergeCell ref="AU7:AZ8"/>
    <mergeCell ref="C17:AZ17"/>
    <mergeCell ref="C18:C21"/>
    <mergeCell ref="E18:J18"/>
    <mergeCell ref="K18:P18"/>
    <mergeCell ref="Q18:V19"/>
    <mergeCell ref="W18:AB18"/>
    <mergeCell ref="AC18:AH18"/>
    <mergeCell ref="AI18:AN18"/>
    <mergeCell ref="AO18:AT18"/>
    <mergeCell ref="AI20:AN21"/>
    <mergeCell ref="W20:AB20"/>
    <mergeCell ref="AC20:AH21"/>
    <mergeCell ref="C5:C8"/>
    <mergeCell ref="C9:AZ9"/>
    <mergeCell ref="AO10:AT11"/>
    <mergeCell ref="AU18:AZ19"/>
    <mergeCell ref="A10:A55"/>
    <mergeCell ref="C10:C13"/>
    <mergeCell ref="E10:J10"/>
    <mergeCell ref="K10:P10"/>
    <mergeCell ref="Q10:V10"/>
    <mergeCell ref="W10:AB11"/>
    <mergeCell ref="AC10:AH11"/>
    <mergeCell ref="AI10:AN11"/>
    <mergeCell ref="W15:AB16"/>
    <mergeCell ref="C22:AZ22"/>
    <mergeCell ref="C23:C26"/>
    <mergeCell ref="E23:J24"/>
    <mergeCell ref="K23:P24"/>
    <mergeCell ref="Q23:V23"/>
    <mergeCell ref="W23:AB24"/>
    <mergeCell ref="AC23:AH24"/>
    <mergeCell ref="AI23:AN24"/>
    <mergeCell ref="E20:J21"/>
    <mergeCell ref="K20:P21"/>
    <mergeCell ref="Q20:V21"/>
    <mergeCell ref="AU10:AZ11"/>
    <mergeCell ref="AI25:AN26"/>
    <mergeCell ref="BA10:BA30"/>
    <mergeCell ref="E12:J13"/>
    <mergeCell ref="Q12:V12"/>
    <mergeCell ref="W12:AB12"/>
    <mergeCell ref="AC12:AH13"/>
    <mergeCell ref="AI12:AN13"/>
    <mergeCell ref="AO12:AT13"/>
    <mergeCell ref="AU12:AZ13"/>
    <mergeCell ref="C14:AZ14"/>
    <mergeCell ref="C15:C16"/>
    <mergeCell ref="E15:J15"/>
    <mergeCell ref="K15:P16"/>
    <mergeCell ref="Q15:V16"/>
    <mergeCell ref="AI15:AN15"/>
    <mergeCell ref="AC15:AH15"/>
    <mergeCell ref="AU15:AZ15"/>
    <mergeCell ref="AO15:AT15"/>
    <mergeCell ref="AO23:AT23"/>
    <mergeCell ref="AU23:AZ24"/>
    <mergeCell ref="E25:J26"/>
    <mergeCell ref="K25:P26"/>
    <mergeCell ref="Q25:V25"/>
    <mergeCell ref="W25:AB26"/>
    <mergeCell ref="AC25:AH26"/>
    <mergeCell ref="AO25:AT26"/>
    <mergeCell ref="AU25:AZ26"/>
    <mergeCell ref="C27:AZ27"/>
    <mergeCell ref="C28:C31"/>
    <mergeCell ref="E28:J29"/>
    <mergeCell ref="K28:P29"/>
    <mergeCell ref="Q28:V29"/>
    <mergeCell ref="W28:AB29"/>
    <mergeCell ref="AC28:AH28"/>
    <mergeCell ref="AI28:AN28"/>
    <mergeCell ref="AO28:AT29"/>
    <mergeCell ref="AU28:AZ28"/>
    <mergeCell ref="AO30:AT31"/>
    <mergeCell ref="AI30:AN30"/>
    <mergeCell ref="E30:J31"/>
    <mergeCell ref="K30:P31"/>
    <mergeCell ref="Q30:V31"/>
    <mergeCell ref="W30:AB31"/>
    <mergeCell ref="AC30:AH31"/>
    <mergeCell ref="AU30:AZ30"/>
    <mergeCell ref="C32:AZ32"/>
    <mergeCell ref="C33:C38"/>
    <mergeCell ref="E33:J33"/>
    <mergeCell ref="K33:P33"/>
    <mergeCell ref="Q33:V33"/>
    <mergeCell ref="W33:AB33"/>
    <mergeCell ref="AC33:AH34"/>
    <mergeCell ref="AI33:AN34"/>
    <mergeCell ref="AO33:AT34"/>
    <mergeCell ref="AU33:AZ34"/>
    <mergeCell ref="E35:J35"/>
    <mergeCell ref="K35:P35"/>
    <mergeCell ref="Q35:V36"/>
    <mergeCell ref="W35:AB36"/>
    <mergeCell ref="AC35:AH36"/>
    <mergeCell ref="AI35:AN36"/>
    <mergeCell ref="AO35:AT36"/>
    <mergeCell ref="AU35:AZ36"/>
    <mergeCell ref="AO37:AT38"/>
    <mergeCell ref="AU37:AZ38"/>
    <mergeCell ref="C39:AZ39"/>
    <mergeCell ref="C40:C41"/>
    <mergeCell ref="E40:J41"/>
    <mergeCell ref="K40:P40"/>
    <mergeCell ref="AC42:AH42"/>
    <mergeCell ref="W40:AB41"/>
    <mergeCell ref="AC40:AH40"/>
    <mergeCell ref="AI40:AN40"/>
    <mergeCell ref="E37:J37"/>
    <mergeCell ref="K37:P37"/>
    <mergeCell ref="Q37:V38"/>
    <mergeCell ref="W37:AB38"/>
    <mergeCell ref="AC37:AH38"/>
    <mergeCell ref="AO40:AT41"/>
    <mergeCell ref="AU40:AZ41"/>
    <mergeCell ref="E42:J43"/>
    <mergeCell ref="K42:P43"/>
    <mergeCell ref="Q42:V43"/>
    <mergeCell ref="W42:AB43"/>
    <mergeCell ref="AI42:AN43"/>
    <mergeCell ref="AO42:AT43"/>
    <mergeCell ref="AU42:AZ43"/>
    <mergeCell ref="AI37:AN38"/>
    <mergeCell ref="C45:C46"/>
    <mergeCell ref="E45:J45"/>
    <mergeCell ref="K45:P45"/>
    <mergeCell ref="Q45:V46"/>
    <mergeCell ref="W45:AB45"/>
    <mergeCell ref="AC45:AH45"/>
    <mergeCell ref="AI45:AN45"/>
    <mergeCell ref="AO45:AT46"/>
    <mergeCell ref="AU45:AZ46"/>
    <mergeCell ref="C47:AZ47"/>
    <mergeCell ref="C48:C49"/>
    <mergeCell ref="E48:J49"/>
    <mergeCell ref="K48:P49"/>
    <mergeCell ref="Q48:V48"/>
    <mergeCell ref="W48:AB48"/>
    <mergeCell ref="AC48:AH48"/>
    <mergeCell ref="BD48:BD49"/>
    <mergeCell ref="C50:AZ50"/>
    <mergeCell ref="AC56:AH57"/>
    <mergeCell ref="AI56:AN57"/>
    <mergeCell ref="AO56:AT57"/>
    <mergeCell ref="AU56:AZ57"/>
    <mergeCell ref="C51:C54"/>
    <mergeCell ref="E51:J52"/>
    <mergeCell ref="K51:P52"/>
    <mergeCell ref="Q51:V52"/>
    <mergeCell ref="W51:AB52"/>
    <mergeCell ref="AC51:AH52"/>
    <mergeCell ref="AI51:AN51"/>
    <mergeCell ref="AO51:AT51"/>
    <mergeCell ref="AU51:AZ51"/>
    <mergeCell ref="E53:J54"/>
    <mergeCell ref="K53:P54"/>
    <mergeCell ref="Q53:V54"/>
    <mergeCell ref="W53:AB54"/>
    <mergeCell ref="AC53:AH54"/>
    <mergeCell ref="AI53:AN54"/>
    <mergeCell ref="AO53:AT53"/>
    <mergeCell ref="AU53:AZ53"/>
    <mergeCell ref="AO60:AT60"/>
    <mergeCell ref="AU60:AZ60"/>
    <mergeCell ref="E61:J61"/>
    <mergeCell ref="K61:P61"/>
    <mergeCell ref="Q61:V61"/>
    <mergeCell ref="W61:AB61"/>
    <mergeCell ref="AC61:AH61"/>
    <mergeCell ref="AI61:AN61"/>
    <mergeCell ref="AO61:AT61"/>
    <mergeCell ref="AU61:AZ61"/>
    <mergeCell ref="E60:J60"/>
    <mergeCell ref="K60:P60"/>
    <mergeCell ref="Q60:V60"/>
    <mergeCell ref="W60:AB60"/>
    <mergeCell ref="AC60:AH60"/>
    <mergeCell ref="AI60:AN60"/>
    <mergeCell ref="C44:AZ44"/>
    <mergeCell ref="K12:P13"/>
    <mergeCell ref="Q40:V41"/>
    <mergeCell ref="AI48:AN49"/>
    <mergeCell ref="AO48:AT49"/>
    <mergeCell ref="AU48:AZ49"/>
    <mergeCell ref="C63:AZ63"/>
    <mergeCell ref="C58:C59"/>
    <mergeCell ref="E58:J59"/>
    <mergeCell ref="K58:P59"/>
    <mergeCell ref="Q58:V59"/>
    <mergeCell ref="W58:AB59"/>
    <mergeCell ref="AC58:AH59"/>
    <mergeCell ref="AI58:AN59"/>
    <mergeCell ref="AO58:AT59"/>
    <mergeCell ref="AU58:AZ59"/>
    <mergeCell ref="E55:BB55"/>
    <mergeCell ref="C56:C57"/>
    <mergeCell ref="E56:J57"/>
    <mergeCell ref="K56:P57"/>
    <mergeCell ref="Q56:V57"/>
    <mergeCell ref="W56:AB57"/>
    <mergeCell ref="AU20:AZ20"/>
    <mergeCell ref="AO20:AT20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scale="64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37F107C2C56945A96535B4DAFD7DB7" ma:contentTypeVersion="13" ma:contentTypeDescription="Create a new document." ma:contentTypeScope="" ma:versionID="701bd5b1d90868d8a5a3e5841d309a80">
  <xsd:schema xmlns:xsd="http://www.w3.org/2001/XMLSchema" xmlns:xs="http://www.w3.org/2001/XMLSchema" xmlns:p="http://schemas.microsoft.com/office/2006/metadata/properties" xmlns:ns2="61689b14-f6d5-4996-afed-0b2bab712cd5" xmlns:ns3="c86ecd70-a990-44a6-b749-22841fe74d5f" targetNamespace="http://schemas.microsoft.com/office/2006/metadata/properties" ma:root="true" ma:fieldsID="3c61f57639a30da6b7d999ad2ac99591" ns2:_="" ns3:_="">
    <xsd:import namespace="61689b14-f6d5-4996-afed-0b2bab712cd5"/>
    <xsd:import namespace="c86ecd70-a990-44a6-b749-22841fe74d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689b14-f6d5-4996-afed-0b2bab712c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6ecd70-a990-44a6-b749-22841fe74d5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7EB3C2-CB0E-464A-89EA-69B4855C956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CA1AF89-ECD1-45D7-9A97-C3FCF8A124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689b14-f6d5-4996-afed-0b2bab712cd5"/>
    <ds:schemaRef ds:uri="c86ecd70-a990-44a6-b749-22841fe74d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80C3A43-7BEE-42D4-AA4B-356CA5A7DB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>Universidad La Salle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Gomez</dc:creator>
  <cp:keywords/>
  <dc:description/>
  <cp:lastModifiedBy>Ana Margarita Arias</cp:lastModifiedBy>
  <cp:revision/>
  <dcterms:created xsi:type="dcterms:W3CDTF">2000-08-03T21:16:42Z</dcterms:created>
  <dcterms:modified xsi:type="dcterms:W3CDTF">2023-04-25T23:19:49Z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0x0101004537F107C2C56945A96535B4DAFD7DB7</vt:lpwstr>
  </property>
</Properties>
</file>